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codeName="EstaPasta_de_trabalho"/>
  <mc:AlternateContent xmlns:mc="http://schemas.openxmlformats.org/markup-compatibility/2006">
    <mc:Choice Requires="x15">
      <x15ac:absPath xmlns:x15ac="http://schemas.microsoft.com/office/spreadsheetml/2010/11/ac" url="D:\licitacoes\2023\Pregão Eletronico\Pregão Eletrônico 060-23 - Eventual Aquisição de Leites Especiais para 2023- SMS\"/>
    </mc:Choice>
  </mc:AlternateContent>
  <xr:revisionPtr revIDLastSave="0" documentId="13_ncr:1_{86219ADF-0870-4F7D-B657-AFB048D7DDC5}" xr6:coauthVersionLast="47" xr6:coauthVersionMax="47" xr10:uidLastSave="{00000000-0000-0000-0000-000000000000}"/>
  <bookViews>
    <workbookView xWindow="-120" yWindow="-120" windowWidth="29040" windowHeight="15840" xr2:uid="{00000000-000D-0000-FFFF-FFFF00000000}"/>
  </bookViews>
  <sheets>
    <sheet name="Quadro de Preços" sheetId="1" r:id="rId1"/>
    <sheet name="Dados" sheetId="2" r:id="rId2"/>
  </sheets>
  <definedNames>
    <definedName name="_xlnm._FilterDatabase" localSheetId="0" hidden="1">'Quadro de Preços'!$B$11:$H$29</definedName>
    <definedName name="_xlnm.Print_Titles" localSheetId="0">'Quadro de Preços'!$1:$12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7" i="1" l="1"/>
  <c r="A36" i="1"/>
  <c r="A35" i="1"/>
  <c r="A34" i="1"/>
  <c r="A33" i="1"/>
  <c r="A32" i="1"/>
  <c r="A31" i="1"/>
  <c r="A30" i="1" l="1"/>
  <c r="H13" i="1"/>
  <c r="H14" i="1"/>
  <c r="H15" i="1"/>
  <c r="H16" i="1"/>
  <c r="H17" i="1"/>
  <c r="H18" i="1"/>
  <c r="H19" i="1"/>
  <c r="H20" i="1"/>
  <c r="H21" i="1"/>
  <c r="H22" i="1"/>
  <c r="H23" i="1"/>
  <c r="F6" i="1" l="1"/>
  <c r="A4" i="1"/>
  <c r="A28" i="1"/>
  <c r="A29" i="1"/>
  <c r="A27" i="1"/>
  <c r="A26" i="1"/>
  <c r="A6" i="1"/>
  <c r="A5" i="1"/>
  <c r="A3" i="1"/>
  <c r="G25" i="1" l="1"/>
</calcChain>
</file>

<file path=xl/sharedStrings.xml><?xml version="1.0" encoding="utf-8"?>
<sst xmlns="http://schemas.openxmlformats.org/spreadsheetml/2006/main" count="81" uniqueCount="68">
  <si>
    <t>Firma:</t>
  </si>
  <si>
    <t>End:</t>
  </si>
  <si>
    <t>CNPJ:</t>
  </si>
  <si>
    <t>ITEM</t>
  </si>
  <si>
    <t>DESCRIÇÃO</t>
  </si>
  <si>
    <t>UND</t>
  </si>
  <si>
    <t>QUANT</t>
  </si>
  <si>
    <t xml:space="preserve">Valor Total </t>
  </si>
  <si>
    <t>IE:</t>
  </si>
  <si>
    <t>Licitação:</t>
  </si>
  <si>
    <t>Processo:</t>
  </si>
  <si>
    <t>Objeto:</t>
  </si>
  <si>
    <t>Abertura:</t>
  </si>
  <si>
    <t>Homologação:</t>
  </si>
  <si>
    <t>Tipo:</t>
  </si>
  <si>
    <t>Entrega:</t>
  </si>
  <si>
    <t>Local Entrega:</t>
  </si>
  <si>
    <t>Condições  de Pagamento:</t>
  </si>
  <si>
    <t>Validade da Proposta:</t>
  </si>
  <si>
    <t>ANEXO I - QUADRO DE PROPOSTAS</t>
  </si>
  <si>
    <t>Telefone:</t>
  </si>
  <si>
    <t>Setores:</t>
  </si>
  <si>
    <t>Dotação:</t>
  </si>
  <si>
    <t>Total Est.:</t>
  </si>
  <si>
    <t>Endereço:</t>
  </si>
  <si>
    <t>Valor Estimado</t>
  </si>
  <si>
    <t>Valor Proposto</t>
  </si>
  <si>
    <t>Valor Global:</t>
  </si>
  <si>
    <t>Proposta válida por 60 (sessenta) dias</t>
  </si>
  <si>
    <t>VALOR ESTIMADO:</t>
  </si>
  <si>
    <t>Publicação:</t>
  </si>
  <si>
    <t>Prazo:</t>
  </si>
  <si>
    <t>LOTE</t>
  </si>
  <si>
    <t>MENOR PREÇO POR LOTE</t>
  </si>
  <si>
    <t>A Licitante poderá apresentar prospecto, ficha técnica ou outros documentos com informações que permitam a melhor identificação e qualificação do(s) item(ns) licitado(s);</t>
  </si>
  <si>
    <t>A proposta de preços ajustada ao lance final deverá conter o valor numérico dos preços unitários e totais, não podendo exceder o valor do lance final;</t>
  </si>
  <si>
    <t>Quando da atualização da proposta de preço, o licitante deverá atualizar observando os valores unitários e globais os quais deverão ser menores ou iguais aos valores máximos/referência expressos no Anexo II - termo de referência;</t>
  </si>
  <si>
    <t>O preço proposto deve compreender todas as despesas concernentes ao fornecimento do (s) material (is), bem como Impostos, Tributos, Frete, Contratação de Pessoal, entre outros, que deverão correr totalmente por conta da Empresa vencedora;</t>
  </si>
  <si>
    <t>Declaramos para todos os efeitos legais que, ao apresentar esta proposta, com os preços e prazos acima indicados, estamos de pleno acordo com as condições gerais e especiais estabelecidas para esta licitação, as quais nos submetemos incondicional e integralmente;</t>
  </si>
  <si>
    <t>Declaramos que até a presente data inexistem fatos impeditivos a participação desta empresa ao presente certame licitatório, ciente da obrigatoriedade de declarar ocorrências posteriores;</t>
  </si>
  <si>
    <t>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t>
  </si>
  <si>
    <t>Declaramos, ainda, sob as penas da lei, que não estamos cumprindo pena de inidoneidade para licitar e contratar com a Administração Pública, em qualquer de suas esferas Federal, Estadual e Municipal, inclusive no Distrito Federal, conforme art. 97 da Lei nº. 8.666/93.</t>
  </si>
  <si>
    <t>Representante:</t>
  </si>
  <si>
    <t>CPF:</t>
  </si>
  <si>
    <t>Enquadramento:</t>
  </si>
  <si>
    <t>LEITE ESPECIAL SEGMENTO 1 - FÓRMULA INFANTIL SEGMENTO NÚMERO 1 - LATA 800 G (QUALIDADE SIMILAR NESTOGENO, NAN OU APTAMIL)</t>
  </si>
  <si>
    <t>Latas</t>
  </si>
  <si>
    <t>LEITE ESPECIAL SEGMENTO 2 - FÓRMULA INFANTIL SEGMENTO NÚMERO 2 - LATA 800 G (QUALIDADE SIMILAR NESTOGENO, NAN OU APTAMIL)</t>
  </si>
  <si>
    <t>LEITE ESPECIAL 1 - FÓRMULA INFANTIL PARA LACTENTES COM PREBIÓTICOS (GOS/FOS), DHA E ARA, NUCLEOTÍDEOS, CONTÉM FIBRAS E LACTOSE EM SUA COMPOSIÇÃO. NÃO POSSUI SABOR E NÃO CONTÉM AROMATIZANTES, SACAROSE, CORANTES E GLITEM EM SUA COMPOSIÇÃO. PARA CRIANÇAS DE 0 E 6 MESES DE VIDA. LATA 800 G (QUALIDADE SIMILAR APTAMIL PROFUTURA)</t>
  </si>
  <si>
    <t>LEITE ESPECIAL 2 - FÓRMULA INFANTIL PARA LACTENTES COM PREBIÓTICOS (GOS/FOS), DHA E ARA, NUCLEOTÍDEOS, CONTÉM FIBRAS E LACTOSE EM SUA COMPOSIÇÃO. NÃO POSSUI SABOR E NÃO CONTÉM AROMATIZANTES, SACAROSE, CORANTES E GLITEM EM SUA COMPOSIÇÃO. PARA CRIANÇAS A PARTIR DO 6º MÊS DE VIDA. LATA 800 G (QUALIDADE SIMILAR APTAMIL PROFUTURA)</t>
  </si>
  <si>
    <t>LEITE ESPECIAL (AR) - FÓRMULA INFANTIL ESPESSA PARA LACTANTES COM REGURGITAÇÃO FREQUENTE E/OU REFLUXO GASTROESOFÁGICO - LATA 800 G (QUALIDADE SIMILAR NAN AR OU APTAMIL AR)</t>
  </si>
  <si>
    <t>LEITE ESPECIAL (S/L) - FÓRMULA ESPECIAL ISENTA DE LACTOSE PARA A SATISFAÇÃO DAS NECESSIDADES NUTRICIONAIS DOS LACTENTES, NO TRATAMENTO DIETÉTICO DA INTOLERÂNCIA/ MAL ABSORÇÃO À LACTOSE E DA DIARRÉIA. POSSUI LACTOBACILLUS REUTERI, DHA E ARA E NUCLEOTÍDIOS - LATA 400G (QUALIDADE SIMILAR NAN S/L OU APTAMIL S/L)</t>
  </si>
  <si>
    <t>LEITE ESPECIAL (PEPTI) - FÓRMULA HIPOALERGÊNICA À BASE DE PROTEÍNA DO SORO DO LEITE EXTENSAMENTE HIDROLISADA (85% DE PEPTÍDEOS E 15% DE AMINOÁCIDOS LIVRES), COM ADIÇÃO DE PREBIÓTICOS, ÁCIDOS GRAXOS DE CADEIRA LONGA - LCPUFAS (DHA - DOCOSAHEXAENOICO E ARA ARAQUIDÔNICO) E NUCLEOTÍDEOS. ISENTO DE SACAROSE, FRUTOSE E GLÚTEN - LATA 800G (QUALIDADE SIMILAR APTAMIL PEPTI)</t>
  </si>
  <si>
    <t>LEITE ESPECIAL (SOJA) - FÓRMULA INFANTIL A BASE DE SOJA, DE ORIGEM VEGETAL PARA LACTENTES DE 0 A 12 MESES, A BASE DE PROTEÍNA ISOLADA DE SOJA, ISENTA DE LACTOSE E SACAROSE, ENRIQUECIDA COM VITAMINAS, MINERAIS, FERRO E OUTROS OLIGOELEMENTOS. ATENDEM RECOMENDAÇÕES DO CODEX ALIMENTARIUS FAO/OMS. LATA 800G (QUALIDADE SIMILAR NAN SOY, APTAMIL SOJA)</t>
  </si>
  <si>
    <t>LEITE ESPECIAL - FÓRMULA INFANTIL A BASE DE PROTEÍNA DE ARROZ EXTENSAMENTE HIDROLISADA, DESTINADA A LACTENTES E DE SEGUIMENTO PARA LACTENTES E/OU CRIANÇAS DE PRIMEIRA INFÂNCIA COM ALERGIA A PROTEINA DO LEITE DE VACA (APLV) E/ OU SOJA, DE 0 A 3 ANOS. ISENTO DE LACTOSE E SACAROSE. PERFIL LIPÍDICO DE ORIGEM VEGETAL, COMN TRIGLICERÍDEOS DE CADEIRA MÉDIA (TCM). LATA 400G. (QUALIDADE SIMILAR NOVAMIL RICE)</t>
  </si>
  <si>
    <t>LEITE ESPECIAL - FÓRMULA NUTRICIONAL INFANTIL ELEMENTAR EM PÓ A BASE DE AMINOÁCIDOS, ISENTA DE PROTEÍNA, LACTOSE, GALOCTOSE, FRUTOSE E SACAROSE. COMPOSTA 100% DE AMINOÁCIDOS LIVRES COMO FONTE PROTEICA, CARBOIDRATOS COMO MALTODEXTRINA, POLÍMEROS DE GLICOSE, AMIDO E XAROPE DE MILHO, 100% DE ÓLEO VEGETAL COMO FONTE DE LIPÍDEOS. FÓRMULA INDICADA PARA PREMATUROS COM BAIXO PESO, LACTENTES, CRIANÇAS COM INTOLERÂNCIA/ ALERGIA ALIMENTAR E/ OU COM ALTERAÇÃO DIGESTIVA/ ABSORTIVA QUE COMPROMETA A UTILIZAÇÃO INTEGRAL DOS NUTRIENTES, DURANTE A FASE DE TRANSIÇÃO DA NUTRIÇÃO PARENTERAL PARA A ENTERAL. DEVE ATENDER AS RECOMENDAÇÕES DO CODEX ALIMENTARIUS FAO/OMS. LATA 400G (QUALIDADE SIMILAR NEOCATE)</t>
  </si>
  <si>
    <t>LEITE ESPECIAL FÓRMULA INFANTIL PARA LACTENTES SEMI ELEMENTAR DE PROTEÍNA DO LEITE EXTENSAMENTE HIDROLISADA HIPOALERGÊNICO, COM TCM E MALTODEXTRINA, ENRIQUECIDO COM VITAMINAS, FERRO E OUTROS OLIGOELEMENTOS. ATENDENDO AS RECOMENDAÇÕES DO CODEXALIMENTARIUS FAO/OMS. ISENTA DE LACTOSE E SACAROSE. LATA 400G (QUALIDADE SIMILAR PREGOMIM)</t>
  </si>
  <si>
    <t>Sec. Saúde</t>
  </si>
  <si>
    <t>O objeto do presente termo de referência será recebido de forma parcelada conforme solicitação da Secretaria requisitante devendo ser entregue no prazo máximo de até 48 horas após recebimento de cada nota de empenho.</t>
  </si>
  <si>
    <t>Todos os leites especiais supracitados deverão ser entregues com validade mínima de 12 (doze) meses e deverão ter o número do lote e a data de validade impressos na nota fiscal.</t>
  </si>
  <si>
    <t>Prazo da Ata: 12 meses a contar de sua assinatura.</t>
  </si>
  <si>
    <t>EVENTUAL AQUISIÇÃO DE LEITES ESPECIAIS - SRP</t>
  </si>
  <si>
    <t>PREGÃO ELETRÔNICO Nº 060/2023</t>
  </si>
  <si>
    <t>PROCESSO ADMINISTRATIVO N° 0312/2023 de 27/01/2023</t>
  </si>
  <si>
    <t>Homologação: __/__/2023</t>
  </si>
  <si>
    <t>Previsão Publicação: __/__/2023</t>
  </si>
  <si>
    <t>O pagamento do objeto de que trata o PREGÃO ELETRÔNICO 060/2023, será efetuado pela Tesouraria da Secretaria Municipal de Saúde de Sumidouro.</t>
  </si>
  <si>
    <t>Abertura das Propostas: 15/05/2023, às 10:00hs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</si>
</sst>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R$ &quot;* #,##0.00_);_(&quot;R$ &quot;* \(#,##0.00\);_(&quot;R$ &quot;* &quot;-&quot;??_);_(@_)"/>
    <numFmt numFmtId="165" formatCode="_(* #,##0.00_);_(* \(#,##0.00\);_(* &quot;-&quot;??_);_(@_)"/>
    <numFmt numFmtId="166" formatCode="_(&quot;R$&quot;* #,##0.00_);_(&quot;R$&quot;* \(#,##0.00\);_(&quot;R$&quot;* &quot;-&quot;??_);_(@_)"/>
    <numFmt numFmtId="167" formatCode="#,#00"/>
    <numFmt numFmtId="168" formatCode="00"/>
    <numFmt numFmtId="169" formatCode="#,##0.00#"/>
    <numFmt numFmtId="170" formatCode="0.00#"/>
  </numFmts>
  <fonts count="16" x14ac:knownFonts="1">
    <font>
      <sz val="10"/>
      <name val="Arial"/>
    </font>
    <font>
      <sz val="10"/>
      <name val="Arial"/>
      <family val="2"/>
    </font>
    <font>
      <sz val="10"/>
      <name val="Arial"/>
      <family val="2"/>
    </font>
    <font>
      <b/>
      <sz val="10"/>
      <name val="Arial"/>
      <family val="2"/>
    </font>
    <font>
      <b/>
      <sz val="14"/>
      <name val="Arial"/>
      <family val="2"/>
    </font>
    <font>
      <b/>
      <sz val="11"/>
      <name val="Arial"/>
      <family val="2"/>
    </font>
    <font>
      <b/>
      <sz val="6"/>
      <name val="Arial"/>
      <family val="2"/>
    </font>
    <font>
      <sz val="8"/>
      <name val="Arial"/>
      <family val="2"/>
    </font>
    <font>
      <b/>
      <sz val="8"/>
      <name val="Arial"/>
      <family val="2"/>
    </font>
    <font>
      <b/>
      <sz val="7"/>
      <name val="Arial"/>
      <family val="2"/>
    </font>
    <font>
      <sz val="7"/>
      <name val="Arial"/>
      <family val="2"/>
    </font>
    <font>
      <sz val="8"/>
      <color indexed="8"/>
      <name val="Arial"/>
      <family val="2"/>
    </font>
    <font>
      <sz val="7"/>
      <color indexed="9"/>
      <name val="Arial"/>
      <family val="2"/>
    </font>
    <font>
      <u/>
      <sz val="10"/>
      <color indexed="9"/>
      <name val="Arial"/>
      <family val="2"/>
    </font>
    <font>
      <sz val="10"/>
      <color indexed="9"/>
      <name val="Arial"/>
      <family val="2"/>
    </font>
    <font>
      <b/>
      <u/>
      <sz val="9"/>
      <name val="Arial"/>
      <family val="2"/>
    </font>
  </fonts>
  <fills count="9">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22"/>
        <bgColor indexed="64"/>
      </patternFill>
    </fill>
    <fill>
      <patternFill patternType="solid">
        <fgColor indexed="27"/>
        <bgColor indexed="42"/>
      </patternFill>
    </fill>
  </fills>
  <borders count="13">
    <border>
      <left/>
      <right/>
      <top/>
      <bottom/>
      <diagonal/>
    </border>
    <border>
      <left style="thin">
        <color indexed="64"/>
      </left>
      <right style="thin">
        <color indexed="64"/>
      </right>
      <top style="thin">
        <color indexed="64"/>
      </top>
      <bottom style="thin">
        <color indexed="64"/>
      </bottom>
      <diagonal/>
    </border>
    <border>
      <left style="hair">
        <color indexed="23"/>
      </left>
      <right style="hair">
        <color indexed="23"/>
      </right>
      <top style="hair">
        <color indexed="23"/>
      </top>
      <bottom style="hair">
        <color indexed="23"/>
      </bottom>
      <diagonal/>
    </border>
    <border>
      <left/>
      <right/>
      <top/>
      <bottom style="hair">
        <color indexed="23"/>
      </bottom>
      <diagonal/>
    </border>
    <border>
      <left style="hair">
        <color indexed="23"/>
      </left>
      <right/>
      <top style="hair">
        <color indexed="23"/>
      </top>
      <bottom/>
      <diagonal/>
    </border>
    <border>
      <left/>
      <right style="hair">
        <color indexed="23"/>
      </right>
      <top style="hair">
        <color indexed="23"/>
      </top>
      <bottom/>
      <diagonal/>
    </border>
    <border>
      <left/>
      <right/>
      <top style="hair">
        <color indexed="23"/>
      </top>
      <bottom style="hair">
        <color indexed="55"/>
      </bottom>
      <diagonal/>
    </border>
    <border>
      <left/>
      <right/>
      <top style="hair">
        <color indexed="23"/>
      </top>
      <bottom/>
      <diagonal/>
    </border>
    <border>
      <left style="hair">
        <color indexed="23"/>
      </left>
      <right/>
      <top/>
      <bottom style="hair">
        <color indexed="23"/>
      </bottom>
      <diagonal/>
    </border>
    <border>
      <left/>
      <right style="hair">
        <color indexed="23"/>
      </right>
      <top/>
      <bottom style="hair">
        <color indexed="23"/>
      </bottom>
      <diagonal/>
    </border>
    <border>
      <left style="hair">
        <color indexed="23"/>
      </left>
      <right style="hair">
        <color indexed="23"/>
      </right>
      <top style="hair">
        <color indexed="23"/>
      </top>
      <bottom/>
      <diagonal/>
    </border>
    <border>
      <left style="hair">
        <color indexed="23"/>
      </left>
      <right style="hair">
        <color indexed="23"/>
      </right>
      <top/>
      <bottom style="hair">
        <color indexed="23"/>
      </bottom>
      <diagonal/>
    </border>
    <border>
      <left style="thin">
        <color indexed="8"/>
      </left>
      <right style="thin">
        <color indexed="8"/>
      </right>
      <top style="thin">
        <color indexed="8"/>
      </top>
      <bottom style="thin">
        <color indexed="8"/>
      </bottom>
      <diagonal/>
    </border>
  </borders>
  <cellStyleXfs count="3">
    <xf numFmtId="0" fontId="0" fillId="0" borderId="0"/>
    <xf numFmtId="166" fontId="1" fillId="0" borderId="0" applyFont="0" applyFill="0" applyBorder="0" applyAlignment="0" applyProtection="0"/>
    <xf numFmtId="165" fontId="1" fillId="0" borderId="0" applyFont="0" applyFill="0" applyBorder="0" applyAlignment="0" applyProtection="0"/>
  </cellStyleXfs>
  <cellXfs count="73">
    <xf numFmtId="0" fontId="0" fillId="0" borderId="0" xfId="0"/>
    <xf numFmtId="0" fontId="2" fillId="0" borderId="0" xfId="0" applyFont="1" applyAlignment="1" applyProtection="1">
      <alignment horizontal="center" vertical="center" wrapText="1"/>
      <protection hidden="1"/>
    </xf>
    <xf numFmtId="0" fontId="2" fillId="0" borderId="0" xfId="0" applyFont="1" applyAlignment="1" applyProtection="1">
      <alignment vertical="center" wrapText="1"/>
      <protection hidden="1"/>
    </xf>
    <xf numFmtId="0" fontId="3" fillId="0" borderId="0" xfId="0" applyFont="1" applyAlignment="1" applyProtection="1">
      <alignment horizontal="left" vertical="center"/>
      <protection hidden="1"/>
    </xf>
    <xf numFmtId="0" fontId="0" fillId="0" borderId="0" xfId="0" applyAlignment="1">
      <alignment horizontal="center"/>
    </xf>
    <xf numFmtId="0" fontId="2" fillId="0" borderId="0" xfId="0" applyFont="1"/>
    <xf numFmtId="0" fontId="5" fillId="0" borderId="0" xfId="0" applyFont="1" applyAlignment="1" applyProtection="1">
      <alignment vertical="center"/>
      <protection hidden="1"/>
    </xf>
    <xf numFmtId="4" fontId="7" fillId="0" borderId="0" xfId="0" applyNumberFormat="1" applyFont="1" applyAlignment="1" applyProtection="1">
      <alignment vertical="center" wrapText="1"/>
      <protection hidden="1"/>
    </xf>
    <xf numFmtId="0" fontId="7" fillId="0" borderId="0" xfId="0" applyFont="1" applyAlignment="1" applyProtection="1">
      <alignment vertical="center" wrapText="1"/>
      <protection hidden="1"/>
    </xf>
    <xf numFmtId="49" fontId="0" fillId="0" borderId="0" xfId="0" applyNumberFormat="1"/>
    <xf numFmtId="170" fontId="5" fillId="0" borderId="0" xfId="0" applyNumberFormat="1" applyFont="1" applyAlignment="1" applyProtection="1">
      <alignment vertical="center"/>
      <protection hidden="1"/>
    </xf>
    <xf numFmtId="170" fontId="2" fillId="0" borderId="0" xfId="2" applyNumberFormat="1" applyFont="1" applyBorder="1" applyAlignment="1" applyProtection="1">
      <alignment horizontal="center" vertical="center" wrapText="1"/>
      <protection hidden="1"/>
    </xf>
    <xf numFmtId="0" fontId="2" fillId="0" borderId="0" xfId="0" applyFont="1" applyAlignment="1">
      <alignment wrapText="1"/>
    </xf>
    <xf numFmtId="169" fontId="2" fillId="0" borderId="0" xfId="0" applyNumberFormat="1" applyFont="1" applyAlignment="1" applyProtection="1">
      <alignment horizontal="center" vertical="center" wrapText="1"/>
      <protection hidden="1"/>
    </xf>
    <xf numFmtId="169" fontId="5" fillId="0" borderId="0" xfId="0" applyNumberFormat="1" applyFont="1" applyAlignment="1" applyProtection="1">
      <alignment vertical="center"/>
      <protection hidden="1"/>
    </xf>
    <xf numFmtId="0" fontId="0" fillId="2" borderId="1" xfId="0" applyFill="1" applyBorder="1"/>
    <xf numFmtId="0" fontId="0" fillId="3" borderId="1" xfId="0" applyFill="1" applyBorder="1" applyAlignment="1">
      <alignment vertical="center" wrapText="1"/>
    </xf>
    <xf numFmtId="0" fontId="0" fillId="3" borderId="1" xfId="0" applyFill="1" applyBorder="1"/>
    <xf numFmtId="49" fontId="0" fillId="3" borderId="1" xfId="0" applyNumberFormat="1" applyFill="1" applyBorder="1"/>
    <xf numFmtId="0" fontId="0" fillId="4" borderId="1" xfId="0" applyFill="1" applyBorder="1" applyAlignment="1">
      <alignment vertical="center" wrapText="1"/>
    </xf>
    <xf numFmtId="0" fontId="0" fillId="0" borderId="0" xfId="0" applyAlignment="1">
      <alignment wrapText="1"/>
    </xf>
    <xf numFmtId="0" fontId="0" fillId="5" borderId="1" xfId="0" applyFill="1" applyBorder="1" applyAlignment="1">
      <alignment vertical="center"/>
    </xf>
    <xf numFmtId="0" fontId="0" fillId="0" borderId="0" xfId="0" applyAlignment="1">
      <alignment vertical="center"/>
    </xf>
    <xf numFmtId="0" fontId="1" fillId="0" borderId="0" xfId="0" applyFont="1" applyAlignment="1">
      <alignment horizontal="left" vertical="center" wrapText="1"/>
    </xf>
    <xf numFmtId="0" fontId="0" fillId="6" borderId="1" xfId="0" applyFill="1" applyBorder="1" applyAlignment="1">
      <alignment vertical="center"/>
    </xf>
    <xf numFmtId="0" fontId="8" fillId="0" borderId="0" xfId="0" applyFont="1" applyAlignment="1" applyProtection="1">
      <alignment horizontal="right"/>
      <protection hidden="1"/>
    </xf>
    <xf numFmtId="0" fontId="10" fillId="0" borderId="0" xfId="0" applyFont="1" applyAlignment="1" applyProtection="1">
      <alignment vertical="center" wrapText="1"/>
      <protection hidden="1"/>
    </xf>
    <xf numFmtId="0" fontId="4" fillId="0" borderId="0" xfId="0" applyFont="1" applyAlignment="1" applyProtection="1">
      <alignment horizontal="center" vertical="center"/>
      <protection hidden="1"/>
    </xf>
    <xf numFmtId="169" fontId="4" fillId="0" borderId="0" xfId="0" applyNumberFormat="1" applyFont="1" applyAlignment="1" applyProtection="1">
      <alignment horizontal="center" vertical="center"/>
      <protection hidden="1"/>
    </xf>
    <xf numFmtId="170" fontId="4" fillId="0" borderId="0" xfId="0" applyNumberFormat="1" applyFont="1" applyAlignment="1" applyProtection="1">
      <alignment horizontal="center" vertical="center"/>
      <protection hidden="1"/>
    </xf>
    <xf numFmtId="0" fontId="7" fillId="0" borderId="2" xfId="0" applyFont="1" applyBorder="1" applyAlignment="1">
      <alignment vertical="center" wrapText="1"/>
    </xf>
    <xf numFmtId="0" fontId="8" fillId="7" borderId="2" xfId="0" applyFont="1" applyFill="1" applyBorder="1" applyAlignment="1" applyProtection="1">
      <alignment horizontal="center" vertical="center" wrapText="1"/>
      <protection hidden="1"/>
    </xf>
    <xf numFmtId="168" fontId="7"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xf numFmtId="169" fontId="8" fillId="0" borderId="2" xfId="2" applyNumberFormat="1" applyFont="1" applyFill="1" applyBorder="1" applyAlignment="1" applyProtection="1">
      <alignment horizontal="center" vertical="center" wrapText="1"/>
      <protection hidden="1"/>
    </xf>
    <xf numFmtId="168" fontId="10" fillId="0" borderId="0" xfId="0" applyNumberFormat="1" applyFont="1" applyAlignment="1" applyProtection="1">
      <alignment vertical="center" wrapText="1"/>
      <protection hidden="1"/>
    </xf>
    <xf numFmtId="0" fontId="10" fillId="0" borderId="0" xfId="0" applyFont="1" applyAlignment="1" applyProtection="1">
      <alignment horizontal="left" vertical="center"/>
      <protection hidden="1"/>
    </xf>
    <xf numFmtId="49" fontId="2" fillId="0" borderId="0" xfId="2" applyNumberFormat="1" applyFont="1" applyBorder="1" applyAlignment="1" applyProtection="1">
      <alignment horizontal="center" vertical="center" wrapText="1"/>
      <protection hidden="1"/>
    </xf>
    <xf numFmtId="49" fontId="2" fillId="0" borderId="0" xfId="0" applyNumberFormat="1" applyFont="1" applyAlignment="1" applyProtection="1">
      <alignment vertical="center" wrapText="1"/>
      <protection hidden="1"/>
    </xf>
    <xf numFmtId="49" fontId="7" fillId="0" borderId="0" xfId="0" applyNumberFormat="1" applyFont="1" applyAlignment="1" applyProtection="1">
      <alignment vertical="center" wrapText="1"/>
      <protection hidden="1"/>
    </xf>
    <xf numFmtId="49" fontId="12" fillId="0" borderId="0" xfId="0" applyNumberFormat="1" applyFont="1" applyAlignment="1" applyProtection="1">
      <alignment vertical="center" wrapText="1"/>
      <protection hidden="1"/>
    </xf>
    <xf numFmtId="49" fontId="13" fillId="0" borderId="0" xfId="0" applyNumberFormat="1" applyFont="1" applyAlignment="1" applyProtection="1">
      <alignment vertical="center" wrapText="1"/>
      <protection hidden="1"/>
    </xf>
    <xf numFmtId="49" fontId="12" fillId="0" borderId="0" xfId="0" applyNumberFormat="1" applyFont="1" applyAlignment="1" applyProtection="1">
      <alignment horizontal="left" vertical="center" wrapText="1"/>
      <protection hidden="1"/>
    </xf>
    <xf numFmtId="49" fontId="14" fillId="0" borderId="0" xfId="0" applyNumberFormat="1" applyFont="1" applyAlignment="1" applyProtection="1">
      <alignment vertical="center" wrapText="1"/>
      <protection hidden="1"/>
    </xf>
    <xf numFmtId="169" fontId="8" fillId="7" borderId="2" xfId="0" applyNumberFormat="1" applyFont="1" applyFill="1" applyBorder="1" applyAlignment="1" applyProtection="1">
      <alignment horizontal="center" vertical="center" wrapText="1"/>
      <protection hidden="1"/>
    </xf>
    <xf numFmtId="169" fontId="10" fillId="0" borderId="0" xfId="0" applyNumberFormat="1" applyFont="1" applyAlignment="1" applyProtection="1">
      <alignment vertical="center" wrapText="1"/>
      <protection hidden="1"/>
    </xf>
    <xf numFmtId="166" fontId="0" fillId="0" borderId="0" xfId="1" applyFont="1" applyFill="1" applyBorder="1" applyAlignment="1" applyProtection="1">
      <alignment horizontal="left"/>
    </xf>
    <xf numFmtId="167" fontId="7" fillId="0" borderId="2" xfId="0" applyNumberFormat="1" applyFont="1" applyBorder="1" applyAlignment="1" applyProtection="1">
      <alignment horizontal="center" vertical="center" wrapText="1"/>
      <protection hidden="1"/>
    </xf>
    <xf numFmtId="169" fontId="4" fillId="0" borderId="3" xfId="0" applyNumberFormat="1" applyFont="1" applyBorder="1" applyAlignment="1" applyProtection="1">
      <alignment horizontal="center" vertical="center"/>
      <protection hidden="1"/>
    </xf>
    <xf numFmtId="169" fontId="7" fillId="0" borderId="2" xfId="0" applyNumberFormat="1" applyFont="1" applyBorder="1" applyAlignment="1" applyProtection="1">
      <alignment horizontal="center" vertical="center" wrapText="1"/>
      <protection hidden="1"/>
    </xf>
    <xf numFmtId="0" fontId="8" fillId="0" borderId="0" xfId="0" applyFont="1" applyAlignment="1" applyProtection="1">
      <alignment vertical="center"/>
      <protection hidden="1"/>
    </xf>
    <xf numFmtId="0" fontId="15" fillId="0" borderId="0" xfId="0" applyFont="1" applyAlignment="1">
      <alignment horizontal="justify"/>
    </xf>
    <xf numFmtId="0" fontId="8" fillId="0" borderId="0" xfId="0" applyFont="1" applyAlignment="1" applyProtection="1">
      <alignment horizontal="left" vertical="center"/>
      <protection hidden="1"/>
    </xf>
    <xf numFmtId="0" fontId="6" fillId="0" borderId="0" xfId="0" applyFont="1" applyProtection="1">
      <protection hidden="1"/>
    </xf>
    <xf numFmtId="0" fontId="0" fillId="8" borderId="12" xfId="0" applyFill="1" applyBorder="1"/>
    <xf numFmtId="0" fontId="2" fillId="0" borderId="0" xfId="0" applyFont="1" applyAlignment="1">
      <alignment horizontal="left" vertical="center" wrapText="1"/>
    </xf>
    <xf numFmtId="0" fontId="15" fillId="0" borderId="0" xfId="0" applyFont="1" applyAlignment="1">
      <alignment horizontal="justify" vertical="center"/>
    </xf>
    <xf numFmtId="0" fontId="2" fillId="0" borderId="0" xfId="0" applyFont="1" applyAlignment="1">
      <alignment horizontal="left" wrapText="1"/>
    </xf>
    <xf numFmtId="0" fontId="1" fillId="0" borderId="0" xfId="0" applyFont="1"/>
    <xf numFmtId="0" fontId="1" fillId="0" borderId="0" xfId="0" applyFont="1" applyAlignment="1">
      <alignment wrapText="1"/>
    </xf>
    <xf numFmtId="169" fontId="8" fillId="0" borderId="2" xfId="0" applyNumberFormat="1" applyFont="1" applyBorder="1" applyAlignment="1" applyProtection="1">
      <alignment horizontal="center" vertical="center"/>
      <protection locked="0"/>
    </xf>
    <xf numFmtId="0" fontId="8" fillId="0" borderId="6" xfId="0" applyFont="1" applyBorder="1" applyAlignment="1" applyProtection="1">
      <alignment horizontal="left"/>
      <protection locked="0"/>
    </xf>
    <xf numFmtId="0" fontId="8" fillId="0" borderId="7" xfId="0" applyFont="1" applyBorder="1" applyAlignment="1" applyProtection="1">
      <alignment horizontal="left"/>
      <protection locked="0"/>
    </xf>
    <xf numFmtId="0" fontId="9" fillId="0" borderId="0" xfId="0" applyFont="1" applyAlignment="1" applyProtection="1">
      <alignment horizontal="left" vertical="center" wrapText="1"/>
      <protection hidden="1"/>
    </xf>
    <xf numFmtId="164" fontId="3" fillId="3" borderId="8" xfId="2" applyNumberFormat="1" applyFont="1" applyFill="1" applyBorder="1" applyAlignment="1" applyProtection="1">
      <alignment horizontal="left" vertical="center" wrapText="1"/>
      <protection hidden="1"/>
    </xf>
    <xf numFmtId="164" fontId="3" fillId="3" borderId="9" xfId="2" applyNumberFormat="1" applyFont="1" applyFill="1" applyBorder="1" applyAlignment="1" applyProtection="1">
      <alignment horizontal="left" vertical="center" wrapText="1"/>
      <protection hidden="1"/>
    </xf>
    <xf numFmtId="0" fontId="8" fillId="0" borderId="0" xfId="0" applyFont="1" applyAlignment="1" applyProtection="1">
      <alignment horizontal="left" vertical="center"/>
      <protection hidden="1"/>
    </xf>
    <xf numFmtId="0" fontId="8" fillId="0" borderId="0" xfId="0" applyFont="1" applyAlignment="1" applyProtection="1">
      <alignment horizontal="left" vertical="center" wrapText="1"/>
      <protection hidden="1"/>
    </xf>
    <xf numFmtId="166" fontId="8" fillId="0" borderId="0" xfId="1" applyFont="1" applyBorder="1" applyAlignment="1" applyProtection="1">
      <alignment horizontal="center" vertical="center"/>
      <protection hidden="1"/>
    </xf>
    <xf numFmtId="168" fontId="7" fillId="0" borderId="10" xfId="0" applyNumberFormat="1" applyFont="1" applyBorder="1" applyAlignment="1">
      <alignment horizontal="center" vertical="center" wrapText="1"/>
    </xf>
    <xf numFmtId="168" fontId="7" fillId="0" borderId="11" xfId="0" applyNumberFormat="1" applyFont="1" applyBorder="1" applyAlignment="1">
      <alignment horizontal="center" vertical="center" wrapText="1"/>
    </xf>
    <xf numFmtId="169" fontId="9" fillId="3" borderId="4" xfId="0" applyNumberFormat="1" applyFont="1" applyFill="1" applyBorder="1" applyAlignment="1" applyProtection="1">
      <alignment horizontal="left" vertical="center" wrapText="1"/>
      <protection hidden="1"/>
    </xf>
    <xf numFmtId="169" fontId="9" fillId="3" borderId="5" xfId="0" applyNumberFormat="1" applyFont="1" applyFill="1" applyBorder="1" applyAlignment="1" applyProtection="1">
      <alignment horizontal="left" vertical="center" wrapText="1"/>
      <protection hidden="1"/>
    </xf>
  </cellXfs>
  <cellStyles count="3">
    <cellStyle name="Moeda" xfId="1" builtinId="4"/>
    <cellStyle name="Normal" xfId="0" builtinId="0"/>
    <cellStyle name="Vírgula" xfId="2" builtinId="3"/>
  </cellStyles>
  <dxfs count="10">
    <dxf>
      <font>
        <b/>
        <i val="0"/>
        <condense val="0"/>
        <extend val="0"/>
        <color indexed="9"/>
      </font>
      <fill>
        <patternFill>
          <bgColor indexed="10"/>
        </patternFill>
      </fill>
    </dxf>
    <dxf>
      <font>
        <b/>
        <i val="0"/>
        <condense val="0"/>
        <extend val="0"/>
      </font>
      <fill>
        <patternFill>
          <bgColor indexed="47"/>
        </patternFill>
      </fill>
    </dxf>
    <dxf>
      <font>
        <b/>
        <i/>
        <strike val="0"/>
        <condense val="0"/>
        <extend val="0"/>
        <u val="double"/>
      </font>
      <fill>
        <patternFill>
          <bgColor indexed="51"/>
        </patternFill>
      </fill>
      <border>
        <left style="thin">
          <color indexed="64"/>
        </left>
        <right style="thin">
          <color indexed="64"/>
        </right>
        <top style="thin">
          <color indexed="64"/>
        </top>
        <bottom style="thin">
          <color indexed="64"/>
        </bottom>
      </border>
    </dxf>
    <dxf>
      <font>
        <b/>
        <i val="0"/>
        <condense val="0"/>
        <extend val="0"/>
      </font>
      <fill>
        <patternFill>
          <bgColor indexed="43"/>
        </patternFill>
      </fill>
    </dxf>
    <dxf>
      <font>
        <b/>
        <i val="0"/>
        <condense val="0"/>
        <extend val="0"/>
        <color indexed="9"/>
      </font>
      <fill>
        <patternFill>
          <bgColor indexed="10"/>
        </patternFill>
      </fill>
    </dxf>
    <dxf>
      <font>
        <b/>
        <i/>
        <strike val="0"/>
        <condense val="0"/>
        <extend val="0"/>
        <u val="none"/>
      </font>
      <fill>
        <patternFill>
          <bgColor indexed="47"/>
        </patternFill>
      </fill>
      <border>
        <left style="thin">
          <color indexed="64"/>
        </left>
        <right style="thin">
          <color indexed="64"/>
        </right>
        <top style="thin">
          <color indexed="64"/>
        </top>
        <bottom style="thin">
          <color indexed="64"/>
        </bottom>
      </border>
    </dxf>
    <dxf>
      <font>
        <b/>
        <i/>
        <strike val="0"/>
        <condense val="0"/>
        <extend val="0"/>
        <u val="double"/>
      </font>
      <fill>
        <patternFill>
          <bgColor indexed="52"/>
        </patternFill>
      </fill>
    </dxf>
    <dxf>
      <font>
        <condense val="0"/>
        <extend val="0"/>
        <color auto="1"/>
      </font>
      <fill>
        <patternFill>
          <bgColor indexed="26"/>
        </patternFill>
      </fill>
    </dxf>
    <dxf>
      <fill>
        <patternFill>
          <bgColor indexed="43"/>
        </patternFill>
      </fill>
    </dxf>
    <dxf>
      <fill>
        <patternFill>
          <bgColor indexed="5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190500</xdr:colOff>
      <xdr:row>0</xdr:row>
      <xdr:rowOff>28575</xdr:rowOff>
    </xdr:from>
    <xdr:to>
      <xdr:col>4</xdr:col>
      <xdr:colOff>352457</xdr:colOff>
      <xdr:row>0</xdr:row>
      <xdr:rowOff>723900</xdr:rowOff>
    </xdr:to>
    <xdr:sp macro="" textlink="">
      <xdr:nvSpPr>
        <xdr:cNvPr id="1025" name="Text Box 1">
          <a:extLst>
            <a:ext uri="{FF2B5EF4-FFF2-40B4-BE49-F238E27FC236}">
              <a16:creationId xmlns:a16="http://schemas.microsoft.com/office/drawing/2014/main" id="{2BB955EF-FAF5-4A92-A23B-CF375A68234F}"/>
            </a:ext>
          </a:extLst>
        </xdr:cNvPr>
        <xdr:cNvSpPr txBox="1">
          <a:spLocks noChangeArrowheads="1"/>
        </xdr:cNvSpPr>
      </xdr:nvSpPr>
      <xdr:spPr bwMode="auto">
        <a:xfrm>
          <a:off x="771525" y="0"/>
          <a:ext cx="4343400" cy="695325"/>
        </a:xfrm>
        <a:prstGeom prst="rect">
          <a:avLst/>
        </a:prstGeom>
        <a:noFill/>
        <a:ln w="9525">
          <a:noFill/>
          <a:miter lim="800000"/>
          <a:headEnd/>
          <a:tailEnd/>
        </a:ln>
      </xdr:spPr>
      <xdr:txBody>
        <a:bodyPr vertOverflow="clip" wrap="square" lIns="27432" tIns="22860" rIns="0" bIns="0" anchor="t" upright="1"/>
        <a:lstStyle/>
        <a:p>
          <a:pPr algn="l" rtl="1">
            <a:defRPr sz="1000"/>
          </a:pPr>
          <a:r>
            <a:rPr lang="pt-BR" sz="1000" b="1" i="0" strike="noStrike">
              <a:solidFill>
                <a:srgbClr val="000000"/>
              </a:solidFill>
              <a:latin typeface="Arial"/>
              <a:cs typeface="Arial"/>
            </a:rPr>
            <a:t>Estado do Rio de Janeiro</a:t>
          </a:r>
        </a:p>
        <a:p>
          <a:pPr algn="l" rtl="1">
            <a:defRPr sz="1000"/>
          </a:pPr>
          <a:r>
            <a:rPr lang="pt-BR" sz="1000" b="1" i="0" strike="noStrike">
              <a:solidFill>
                <a:srgbClr val="000000"/>
              </a:solidFill>
              <a:latin typeface="Arial"/>
              <a:cs typeface="Arial"/>
            </a:rPr>
            <a:t>PREFEITURA MUNICIPAL DE SUMIDOURO</a:t>
          </a:r>
        </a:p>
        <a:p>
          <a:pPr algn="l" rtl="1">
            <a:defRPr sz="1000"/>
          </a:pPr>
          <a:r>
            <a:rPr lang="pt-BR" sz="1000" b="1" i="0" strike="noStrike">
              <a:solidFill>
                <a:srgbClr val="000000"/>
              </a:solidFill>
              <a:latin typeface="Arial"/>
              <a:cs typeface="Arial"/>
            </a:rPr>
            <a:t>CNPJ: 32.165.706/0001-08</a:t>
          </a:r>
        </a:p>
        <a:p>
          <a:pPr algn="l" rtl="1">
            <a:defRPr sz="1000"/>
          </a:pPr>
          <a:r>
            <a:rPr lang="pt-BR" sz="1000" b="1" i="0" strike="noStrike">
              <a:solidFill>
                <a:srgbClr val="000000"/>
              </a:solidFill>
              <a:latin typeface="Arial"/>
              <a:cs typeface="Arial"/>
            </a:rPr>
            <a:t>Rua Alfredo Chaves, 39 - Centro – Sumidouro/RJ – CEP 28637-000</a:t>
          </a:r>
          <a:endParaRPr lang="pt-BR" sz="1200" b="1" i="0" strike="noStrike">
            <a:solidFill>
              <a:srgbClr val="000000"/>
            </a:solidFill>
            <a:latin typeface="Arial"/>
            <a:cs typeface="Arial"/>
          </a:endParaRPr>
        </a:p>
        <a:p>
          <a:pPr algn="l" rtl="1">
            <a:defRPr sz="1000"/>
          </a:pPr>
          <a:endParaRPr lang="pt-BR" sz="1200" b="1" i="0" strike="noStrike">
            <a:solidFill>
              <a:srgbClr val="000000"/>
            </a:solidFill>
            <a:latin typeface="Arial"/>
            <a:cs typeface="Arial"/>
          </a:endParaRPr>
        </a:p>
      </xdr:txBody>
    </xdr:sp>
    <xdr:clientData/>
  </xdr:twoCellAnchor>
  <xdr:twoCellAnchor editAs="oneCell">
    <xdr:from>
      <xdr:col>0</xdr:col>
      <xdr:colOff>28575</xdr:colOff>
      <xdr:row>0</xdr:row>
      <xdr:rowOff>28575</xdr:rowOff>
    </xdr:from>
    <xdr:to>
      <xdr:col>1</xdr:col>
      <xdr:colOff>114300</xdr:colOff>
      <xdr:row>0</xdr:row>
      <xdr:rowOff>704850</xdr:rowOff>
    </xdr:to>
    <xdr:pic>
      <xdr:nvPicPr>
        <xdr:cNvPr id="1093" name="Picture 2" descr="brasãoGIF_300dpi">
          <a:extLst>
            <a:ext uri="{FF2B5EF4-FFF2-40B4-BE49-F238E27FC236}">
              <a16:creationId xmlns:a16="http://schemas.microsoft.com/office/drawing/2014/main" id="{466F1A20-88F7-4058-9469-558CE19A54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28575"/>
          <a:ext cx="6953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209550</xdr:colOff>
      <xdr:row>0</xdr:row>
      <xdr:rowOff>285750</xdr:rowOff>
    </xdr:from>
    <xdr:to>
      <xdr:col>7</xdr:col>
      <xdr:colOff>647700</xdr:colOff>
      <xdr:row>3</xdr:row>
      <xdr:rowOff>76200</xdr:rowOff>
    </xdr:to>
    <xdr:grpSp>
      <xdr:nvGrpSpPr>
        <xdr:cNvPr id="1094" name="Group 60">
          <a:extLst>
            <a:ext uri="{FF2B5EF4-FFF2-40B4-BE49-F238E27FC236}">
              <a16:creationId xmlns:a16="http://schemas.microsoft.com/office/drawing/2014/main" id="{EADCD8A7-3F81-42CE-8798-9BA57AEE7241}"/>
            </a:ext>
          </a:extLst>
        </xdr:cNvPr>
        <xdr:cNvGrpSpPr>
          <a:grpSpLocks/>
        </xdr:cNvGrpSpPr>
      </xdr:nvGrpSpPr>
      <xdr:grpSpPr bwMode="auto">
        <a:xfrm>
          <a:off x="5534025" y="285750"/>
          <a:ext cx="1790700" cy="857250"/>
          <a:chOff x="520" y="6"/>
          <a:chExt cx="188" cy="90"/>
        </a:xfrm>
      </xdr:grpSpPr>
      <xdr:sp macro="" textlink="">
        <xdr:nvSpPr>
          <xdr:cNvPr id="1085" name="Caixa de texto 2">
            <a:extLst>
              <a:ext uri="{FF2B5EF4-FFF2-40B4-BE49-F238E27FC236}">
                <a16:creationId xmlns:a16="http://schemas.microsoft.com/office/drawing/2014/main" id="{F8ECC2D9-50BC-4935-B3A7-8BA054B4A861}"/>
              </a:ext>
            </a:extLst>
          </xdr:cNvPr>
          <xdr:cNvSpPr txBox="1">
            <a:spLocks noChangeArrowheads="1"/>
          </xdr:cNvSpPr>
        </xdr:nvSpPr>
        <xdr:spPr bwMode="auto">
          <a:xfrm>
            <a:off x="520" y="6"/>
            <a:ext cx="188" cy="90"/>
          </a:xfrm>
          <a:prstGeom prst="rect">
            <a:avLst/>
          </a:prstGeom>
          <a:noFill/>
          <a:ln>
            <a:noFill/>
          </a:ln>
        </xdr:spPr>
        <xdr:txBody>
          <a:bodyPr vertOverflow="clip" wrap="square" lIns="91440" tIns="45720" rIns="91440" bIns="45720" anchor="t" upright="1"/>
          <a:lstStyle/>
          <a:p>
            <a:pPr algn="l" rtl="0">
              <a:defRPr sz="1000"/>
            </a:pPr>
            <a:r>
              <a:rPr lang="pt-BR" sz="600" b="0" i="0" u="none" strike="noStrike" baseline="0">
                <a:solidFill>
                  <a:srgbClr val="333399"/>
                </a:solidFill>
                <a:latin typeface="Calibri"/>
                <a:cs typeface="Calibri"/>
              </a:rPr>
              <a:t>COMISSÃO PERMANENTE DE LICITAÇÕES</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PROCESSO ________________________ </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RÚBRICA  ______________ FLS _______</a:t>
            </a:r>
          </a:p>
          <a:p>
            <a:pPr algn="l" rtl="0">
              <a:defRPr sz="1000"/>
            </a:pPr>
            <a:endParaRPr lang="pt-BR" sz="650" b="0" i="0" u="none" strike="noStrike" baseline="0">
              <a:solidFill>
                <a:srgbClr val="000000"/>
              </a:solidFill>
              <a:latin typeface="Times New Roman"/>
              <a:cs typeface="Times New Roman"/>
            </a:endParaRPr>
          </a:p>
          <a:p>
            <a:pPr algn="l" rtl="0">
              <a:defRPr sz="1000"/>
            </a:pPr>
            <a:endParaRPr lang="pt-BR" sz="650" b="0" i="0" u="none" strike="noStrike" baseline="0">
              <a:solidFill>
                <a:srgbClr val="000000"/>
              </a:solidFill>
              <a:latin typeface="Times New Roman"/>
              <a:cs typeface="Times New Roman"/>
            </a:endParaRPr>
          </a:p>
        </xdr:txBody>
      </xdr:sp>
      <xdr:sp macro="" textlink="">
        <xdr:nvSpPr>
          <xdr:cNvPr id="1086" name="Caixa de texto 3">
            <a:extLst>
              <a:ext uri="{FF2B5EF4-FFF2-40B4-BE49-F238E27FC236}">
                <a16:creationId xmlns:a16="http://schemas.microsoft.com/office/drawing/2014/main" id="{45473EA7-4217-4407-A385-B52B1630E38F}"/>
              </a:ext>
            </a:extLst>
          </xdr:cNvPr>
          <xdr:cNvSpPr txBox="1">
            <a:spLocks noChangeArrowheads="1"/>
          </xdr:cNvSpPr>
        </xdr:nvSpPr>
        <xdr:spPr bwMode="auto">
          <a:xfrm>
            <a:off x="575" y="19"/>
            <a:ext cx="100" cy="32"/>
          </a:xfrm>
          <a:prstGeom prst="rect">
            <a:avLst/>
          </a:prstGeom>
          <a:noFill/>
          <a:ln>
            <a:noFill/>
          </a:ln>
        </xdr:spPr>
        <xdr:txBody>
          <a:bodyPr vertOverflow="clip" wrap="square" lIns="91440" tIns="45720" rIns="91440" bIns="45720" anchor="t" upright="1"/>
          <a:lstStyle/>
          <a:p>
            <a:pPr algn="l" rtl="0">
              <a:lnSpc>
                <a:spcPts val="1200"/>
              </a:lnSpc>
              <a:defRPr sz="1000"/>
            </a:pPr>
            <a:r>
              <a:rPr lang="pt-BR" sz="1200" b="0" i="0" u="none" strike="noStrike" baseline="0">
                <a:solidFill>
                  <a:srgbClr val="000000"/>
                </a:solidFill>
                <a:latin typeface="Times New Roman"/>
                <a:cs typeface="Times New Roman"/>
              </a:rPr>
              <a:t>0312/23</a:t>
            </a:r>
          </a:p>
          <a:p>
            <a:pPr algn="l" rtl="0">
              <a:lnSpc>
                <a:spcPts val="1200"/>
              </a:lnSpc>
              <a:defRPr sz="1000"/>
            </a:pPr>
            <a:endParaRPr lang="pt-BR" sz="1200" b="0" i="0" u="none" strike="noStrike" baseline="0">
              <a:solidFill>
                <a:srgbClr val="000000"/>
              </a:solidFill>
              <a:latin typeface="Times New Roman"/>
              <a:cs typeface="Times New Roman"/>
            </a:endParaRPr>
          </a:p>
        </xdr:txBody>
      </xdr:sp>
    </xdr:grp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dimension ref="A1:L40"/>
  <sheetViews>
    <sheetView tabSelected="1" zoomScaleNormal="115" zoomScaleSheetLayoutView="100" workbookViewId="0">
      <selection activeCell="G13" sqref="G13"/>
    </sheetView>
  </sheetViews>
  <sheetFormatPr defaultRowHeight="12.75" x14ac:dyDescent="0.2"/>
  <cols>
    <col min="1" max="1" width="9.140625" style="2"/>
    <col min="2" max="2" width="4.5703125" style="1" customWidth="1"/>
    <col min="3" max="3" width="49.85546875" style="2" customWidth="1"/>
    <col min="4" max="4" width="8.28515625" style="1" customWidth="1"/>
    <col min="5" max="5" width="8" style="1" customWidth="1"/>
    <col min="6" max="7" width="10.140625" style="13" customWidth="1"/>
    <col min="8" max="8" width="10.140625" style="11" customWidth="1"/>
    <col min="9" max="9" width="11.85546875" style="38" customWidth="1"/>
    <col min="10" max="10" width="11.5703125" style="2" customWidth="1"/>
    <col min="11" max="16" width="9.140625" style="2"/>
    <col min="17" max="17" width="10" style="2" bestFit="1" customWidth="1"/>
    <col min="18" max="16384" width="9.140625" style="2"/>
  </cols>
  <sheetData>
    <row r="1" spans="1:12" ht="58.5" customHeight="1" x14ac:dyDescent="0.2">
      <c r="I1" s="37"/>
    </row>
    <row r="2" spans="1:12" x14ac:dyDescent="0.2">
      <c r="A2" s="66" t="s">
        <v>19</v>
      </c>
      <c r="B2" s="66"/>
      <c r="C2" s="66"/>
      <c r="D2" s="66"/>
      <c r="E2" s="66"/>
      <c r="F2" s="66"/>
      <c r="G2" s="66"/>
      <c r="H2" s="66"/>
    </row>
    <row r="3" spans="1:12" x14ac:dyDescent="0.2">
      <c r="A3" s="52" t="str">
        <f>UPPER(Dados!B1&amp;"  -  "&amp;Dados!B4)</f>
        <v>PREGÃO ELETRÔNICO Nº 060/2023  -  ABERTURA DAS PROPOSTAS: 15/05/2023, ÀS 10:00HS</v>
      </c>
      <c r="B3" s="50"/>
      <c r="C3" s="52"/>
      <c r="D3" s="50"/>
      <c r="E3" s="50"/>
      <c r="F3" s="50"/>
      <c r="G3" s="50"/>
      <c r="H3" s="50"/>
    </row>
    <row r="4" spans="1:12" ht="12.75" customHeight="1" x14ac:dyDescent="0.2">
      <c r="A4" s="67" t="str">
        <f>Dados!B3</f>
        <v>EVENTUAL AQUISIÇÃO DE LEITES ESPECIAIS - SRP</v>
      </c>
      <c r="B4" s="67"/>
      <c r="C4" s="67"/>
      <c r="D4" s="67"/>
      <c r="E4" s="67"/>
      <c r="F4" s="67"/>
      <c r="G4" s="67"/>
      <c r="H4" s="67"/>
    </row>
    <row r="5" spans="1:12" x14ac:dyDescent="0.2">
      <c r="A5" s="66" t="str">
        <f>Dados!B2</f>
        <v>PROCESSO ADMINISTRATIVO N° 0312/2023 de 27/01/2023</v>
      </c>
      <c r="B5" s="66"/>
      <c r="C5" s="66"/>
      <c r="D5" s="66"/>
      <c r="E5" s="66"/>
      <c r="F5" s="66"/>
      <c r="G5" s="66"/>
      <c r="H5" s="66"/>
    </row>
    <row r="6" spans="1:12" x14ac:dyDescent="0.2">
      <c r="A6" s="52" t="str">
        <f>Dados!B7</f>
        <v>MENOR PREÇO POR LOTE</v>
      </c>
      <c r="B6" s="52"/>
      <c r="C6" s="50"/>
      <c r="D6" s="66" t="s">
        <v>29</v>
      </c>
      <c r="E6" s="66"/>
      <c r="F6" s="68">
        <f>Dados!B8</f>
        <v>693435</v>
      </c>
      <c r="G6" s="68"/>
      <c r="H6" s="50"/>
    </row>
    <row r="7" spans="1:12" ht="2.25" customHeight="1" x14ac:dyDescent="0.2">
      <c r="B7" s="6"/>
      <c r="C7" s="6"/>
      <c r="D7" s="6"/>
      <c r="E7" s="6"/>
      <c r="F7" s="14"/>
      <c r="G7" s="14"/>
      <c r="H7" s="10"/>
    </row>
    <row r="8" spans="1:12" s="8" customFormat="1" ht="12" customHeight="1" x14ac:dyDescent="0.2">
      <c r="A8" s="53" t="s">
        <v>0</v>
      </c>
      <c r="B8" s="61"/>
      <c r="C8" s="61"/>
      <c r="D8" s="61"/>
      <c r="E8" s="61"/>
      <c r="F8" s="61"/>
      <c r="G8" s="61"/>
      <c r="H8" s="61"/>
      <c r="I8" s="39"/>
    </row>
    <row r="9" spans="1:12" s="8" customFormat="1" ht="12" customHeight="1" x14ac:dyDescent="0.2">
      <c r="A9" s="53" t="s">
        <v>1</v>
      </c>
      <c r="B9" s="62"/>
      <c r="C9" s="62"/>
      <c r="D9" s="62"/>
      <c r="E9" s="62"/>
      <c r="F9" s="62"/>
      <c r="G9" s="62"/>
      <c r="H9" s="62"/>
      <c r="I9" s="39"/>
    </row>
    <row r="10" spans="1:12" s="8" customFormat="1" ht="12" customHeight="1" x14ac:dyDescent="0.2">
      <c r="A10" s="53" t="s">
        <v>2</v>
      </c>
      <c r="B10" s="61"/>
      <c r="C10" s="61"/>
      <c r="D10" s="25" t="s">
        <v>8</v>
      </c>
      <c r="E10" s="61"/>
      <c r="F10" s="61"/>
      <c r="G10" s="61"/>
      <c r="H10" s="61"/>
      <c r="I10" s="39"/>
    </row>
    <row r="11" spans="1:12" ht="4.5" customHeight="1" x14ac:dyDescent="0.2">
      <c r="B11" s="3"/>
      <c r="C11" s="27"/>
      <c r="D11" s="27"/>
      <c r="E11" s="27"/>
      <c r="F11" s="48"/>
      <c r="G11" s="28"/>
      <c r="H11" s="29"/>
    </row>
    <row r="12" spans="1:12" s="8" customFormat="1" ht="22.5" x14ac:dyDescent="0.2">
      <c r="A12" s="31" t="s">
        <v>32</v>
      </c>
      <c r="B12" s="31" t="s">
        <v>3</v>
      </c>
      <c r="C12" s="31" t="s">
        <v>4</v>
      </c>
      <c r="D12" s="31" t="s">
        <v>5</v>
      </c>
      <c r="E12" s="31" t="s">
        <v>6</v>
      </c>
      <c r="F12" s="44" t="s">
        <v>25</v>
      </c>
      <c r="G12" s="44" t="s">
        <v>26</v>
      </c>
      <c r="H12" s="31" t="s">
        <v>7</v>
      </c>
      <c r="I12" s="39"/>
    </row>
    <row r="13" spans="1:12" s="8" customFormat="1" ht="33.75" x14ac:dyDescent="0.2">
      <c r="A13" s="69">
        <v>1</v>
      </c>
      <c r="B13" s="32">
        <v>1</v>
      </c>
      <c r="C13" s="30" t="s">
        <v>45</v>
      </c>
      <c r="D13" s="33" t="s">
        <v>46</v>
      </c>
      <c r="E13" s="47">
        <v>1000</v>
      </c>
      <c r="F13" s="49">
        <v>67.8</v>
      </c>
      <c r="G13" s="60"/>
      <c r="H13" s="34" t="str">
        <f t="shared" ref="H13:H23" si="0">IF(G13="","",IF(ISTEXT(G13),"NC",G13*E13))</f>
        <v/>
      </c>
      <c r="I13" s="39"/>
      <c r="L13" s="7"/>
    </row>
    <row r="14" spans="1:12" s="8" customFormat="1" ht="33.75" x14ac:dyDescent="0.2">
      <c r="A14" s="70"/>
      <c r="B14" s="32">
        <v>2</v>
      </c>
      <c r="C14" s="30" t="s">
        <v>47</v>
      </c>
      <c r="D14" s="33" t="s">
        <v>46</v>
      </c>
      <c r="E14" s="47">
        <v>1000</v>
      </c>
      <c r="F14" s="49">
        <v>70.989999999999995</v>
      </c>
      <c r="G14" s="60"/>
      <c r="H14" s="34" t="str">
        <f t="shared" si="0"/>
        <v/>
      </c>
      <c r="I14" s="39"/>
      <c r="L14" s="7"/>
    </row>
    <row r="15" spans="1:12" s="8" customFormat="1" ht="67.5" x14ac:dyDescent="0.2">
      <c r="A15" s="69">
        <v>2</v>
      </c>
      <c r="B15" s="32">
        <v>1</v>
      </c>
      <c r="C15" s="30" t="s">
        <v>48</v>
      </c>
      <c r="D15" s="33" t="s">
        <v>46</v>
      </c>
      <c r="E15" s="47">
        <v>100</v>
      </c>
      <c r="F15" s="49">
        <v>59.61</v>
      </c>
      <c r="G15" s="60"/>
      <c r="H15" s="34" t="str">
        <f t="shared" si="0"/>
        <v/>
      </c>
      <c r="I15" s="39"/>
      <c r="L15" s="7"/>
    </row>
    <row r="16" spans="1:12" s="8" customFormat="1" ht="67.5" x14ac:dyDescent="0.2">
      <c r="A16" s="70"/>
      <c r="B16" s="32">
        <v>2</v>
      </c>
      <c r="C16" s="30" t="s">
        <v>49</v>
      </c>
      <c r="D16" s="33" t="s">
        <v>46</v>
      </c>
      <c r="E16" s="47">
        <v>100</v>
      </c>
      <c r="F16" s="49">
        <v>62.51</v>
      </c>
      <c r="G16" s="60"/>
      <c r="H16" s="34" t="str">
        <f t="shared" si="0"/>
        <v/>
      </c>
      <c r="I16" s="39"/>
      <c r="L16" s="7"/>
    </row>
    <row r="17" spans="1:12" s="8" customFormat="1" ht="45" x14ac:dyDescent="0.2">
      <c r="A17" s="32">
        <v>3</v>
      </c>
      <c r="B17" s="32">
        <v>1</v>
      </c>
      <c r="C17" s="30" t="s">
        <v>50</v>
      </c>
      <c r="D17" s="33" t="s">
        <v>46</v>
      </c>
      <c r="E17" s="47">
        <v>700</v>
      </c>
      <c r="F17" s="49">
        <v>67.87</v>
      </c>
      <c r="G17" s="60"/>
      <c r="H17" s="34" t="str">
        <f t="shared" si="0"/>
        <v/>
      </c>
      <c r="I17" s="39"/>
      <c r="L17" s="7"/>
    </row>
    <row r="18" spans="1:12" s="8" customFormat="1" ht="67.5" x14ac:dyDescent="0.2">
      <c r="A18" s="32">
        <v>4</v>
      </c>
      <c r="B18" s="32">
        <v>1</v>
      </c>
      <c r="C18" s="30" t="s">
        <v>51</v>
      </c>
      <c r="D18" s="33" t="s">
        <v>46</v>
      </c>
      <c r="E18" s="47">
        <v>800</v>
      </c>
      <c r="F18" s="49">
        <v>64.58</v>
      </c>
      <c r="G18" s="60"/>
      <c r="H18" s="34" t="str">
        <f t="shared" si="0"/>
        <v/>
      </c>
      <c r="I18" s="39"/>
      <c r="L18" s="7"/>
    </row>
    <row r="19" spans="1:12" s="8" customFormat="1" ht="78.75" x14ac:dyDescent="0.2">
      <c r="A19" s="32">
        <v>5</v>
      </c>
      <c r="B19" s="32">
        <v>1</v>
      </c>
      <c r="C19" s="30" t="s">
        <v>52</v>
      </c>
      <c r="D19" s="33" t="s">
        <v>46</v>
      </c>
      <c r="E19" s="47">
        <v>500</v>
      </c>
      <c r="F19" s="49">
        <v>175.37</v>
      </c>
      <c r="G19" s="60"/>
      <c r="H19" s="34" t="str">
        <f t="shared" si="0"/>
        <v/>
      </c>
      <c r="I19" s="39"/>
      <c r="L19" s="7"/>
    </row>
    <row r="20" spans="1:12" s="8" customFormat="1" ht="78.75" x14ac:dyDescent="0.2">
      <c r="A20" s="32">
        <v>6</v>
      </c>
      <c r="B20" s="32">
        <v>1</v>
      </c>
      <c r="C20" s="30" t="s">
        <v>53</v>
      </c>
      <c r="D20" s="33" t="s">
        <v>46</v>
      </c>
      <c r="E20" s="47">
        <v>500</v>
      </c>
      <c r="F20" s="49">
        <v>76.61</v>
      </c>
      <c r="G20" s="60"/>
      <c r="H20" s="34" t="str">
        <f t="shared" si="0"/>
        <v/>
      </c>
      <c r="I20" s="39"/>
      <c r="L20" s="7"/>
    </row>
    <row r="21" spans="1:12" s="8" customFormat="1" ht="90" x14ac:dyDescent="0.2">
      <c r="A21" s="32">
        <v>7</v>
      </c>
      <c r="B21" s="32">
        <v>1</v>
      </c>
      <c r="C21" s="30" t="s">
        <v>54</v>
      </c>
      <c r="D21" s="33" t="s">
        <v>46</v>
      </c>
      <c r="E21" s="47">
        <v>500</v>
      </c>
      <c r="F21" s="49">
        <v>192.79</v>
      </c>
      <c r="G21" s="60"/>
      <c r="H21" s="34" t="str">
        <f t="shared" si="0"/>
        <v/>
      </c>
      <c r="I21" s="39"/>
      <c r="L21" s="7"/>
    </row>
    <row r="22" spans="1:12" s="8" customFormat="1" ht="157.5" x14ac:dyDescent="0.2">
      <c r="A22" s="32">
        <v>8</v>
      </c>
      <c r="B22" s="32">
        <v>1</v>
      </c>
      <c r="C22" s="30" t="s">
        <v>55</v>
      </c>
      <c r="D22" s="33" t="s">
        <v>46</v>
      </c>
      <c r="E22" s="47">
        <v>600</v>
      </c>
      <c r="F22" s="49">
        <v>217.5</v>
      </c>
      <c r="G22" s="60"/>
      <c r="H22" s="34" t="str">
        <f t="shared" si="0"/>
        <v/>
      </c>
      <c r="I22" s="39"/>
      <c r="L22" s="7"/>
    </row>
    <row r="23" spans="1:12" s="8" customFormat="1" ht="78.75" x14ac:dyDescent="0.2">
      <c r="A23" s="32">
        <v>9</v>
      </c>
      <c r="B23" s="32">
        <v>1</v>
      </c>
      <c r="C23" s="30" t="s">
        <v>56</v>
      </c>
      <c r="D23" s="33" t="s">
        <v>46</v>
      </c>
      <c r="E23" s="47">
        <v>500</v>
      </c>
      <c r="F23" s="49">
        <v>180.75</v>
      </c>
      <c r="G23" s="60"/>
      <c r="H23" s="34" t="str">
        <f t="shared" si="0"/>
        <v/>
      </c>
      <c r="I23" s="39"/>
      <c r="L23" s="7"/>
    </row>
    <row r="24" spans="1:12" s="26" customFormat="1" ht="9" x14ac:dyDescent="0.2">
      <c r="B24" s="35"/>
      <c r="F24" s="45"/>
      <c r="G24" s="71" t="s">
        <v>27</v>
      </c>
      <c r="H24" s="72"/>
      <c r="I24" s="40"/>
    </row>
    <row r="25" spans="1:12" ht="14.25" customHeight="1" x14ac:dyDescent="0.2">
      <c r="G25" s="64" t="str">
        <f>IF(SUM(H13:H23)=0,"",SUM(H13:H23))</f>
        <v/>
      </c>
      <c r="H25" s="65"/>
      <c r="I25" s="41"/>
    </row>
    <row r="26" spans="1:12" s="36" customFormat="1" ht="24" customHeight="1" x14ac:dyDescent="0.2">
      <c r="A26" s="63" t="str">
        <f>" - "&amp;Dados!B23</f>
        <v xml:space="preserve"> - O objeto do presente termo de referência será recebido de forma parcelada conforme solicitação da Secretaria requisitante devendo ser entregue no prazo máximo de até 48 horas após recebimento de cada nota de empenho.</v>
      </c>
      <c r="B26" s="63"/>
      <c r="C26" s="63"/>
      <c r="D26" s="63"/>
      <c r="E26" s="63"/>
      <c r="F26" s="63"/>
      <c r="G26" s="63"/>
      <c r="H26" s="63"/>
      <c r="I26" s="42"/>
    </row>
    <row r="27" spans="1:12" s="36" customFormat="1" ht="28.5" customHeight="1" x14ac:dyDescent="0.2">
      <c r="A27" s="63" t="str">
        <f>" - "&amp;Dados!B24</f>
        <v xml:space="preserve"> - Todos os leites especiais supracitados deverão ser entregues com validade mínima de 12 (doze) meses e deverão ter o número do lote e a data de validade impressos na nota fiscal.</v>
      </c>
      <c r="B27" s="63"/>
      <c r="C27" s="63"/>
      <c r="D27" s="63"/>
      <c r="E27" s="63"/>
      <c r="F27" s="63"/>
      <c r="G27" s="63"/>
      <c r="H27" s="63"/>
      <c r="I27" s="42"/>
    </row>
    <row r="28" spans="1:12" s="36" customFormat="1" ht="9" x14ac:dyDescent="0.2">
      <c r="A28" s="63" t="str">
        <f>" - "&amp;Dados!B25</f>
        <v xml:space="preserve"> - O pagamento do objeto de que trata o PREGÃO ELETRÔNICO 060/2023, será efetuado pela Tesouraria da Secretaria Municipal de Saúde de Sumidouro.</v>
      </c>
      <c r="B28" s="63"/>
      <c r="C28" s="63"/>
      <c r="D28" s="63"/>
      <c r="E28" s="63"/>
      <c r="F28" s="63"/>
      <c r="G28" s="63"/>
      <c r="H28" s="63"/>
      <c r="I28" s="42"/>
    </row>
    <row r="29" spans="1:12" s="26" customFormat="1" ht="9" customHeight="1" x14ac:dyDescent="0.2">
      <c r="A29" s="63" t="str">
        <f>" - "&amp;Dados!B26</f>
        <v xml:space="preserve"> - Proposta válida por 60 (sessenta) dias</v>
      </c>
      <c r="B29" s="63"/>
      <c r="C29" s="63"/>
      <c r="D29" s="63"/>
      <c r="E29" s="63"/>
      <c r="F29" s="63"/>
      <c r="G29" s="63"/>
      <c r="H29" s="63"/>
      <c r="I29" s="40"/>
    </row>
    <row r="30" spans="1:12" s="26" customFormat="1" ht="24.75" customHeight="1" x14ac:dyDescent="0.2">
      <c r="A30" s="63" t="str">
        <f>" - "&amp;Dados!B28</f>
        <v xml:space="preserve"> - A Licitante poderá apresentar prospecto, ficha técnica ou outros documentos com informações que permitam a melhor identificação e qualificação do(s) item(ns) licitado(s);</v>
      </c>
      <c r="B30" s="63"/>
      <c r="C30" s="63"/>
      <c r="D30" s="63"/>
      <c r="E30" s="63"/>
      <c r="F30" s="63"/>
      <c r="G30" s="63"/>
      <c r="H30" s="63"/>
      <c r="I30" s="40"/>
    </row>
    <row r="31" spans="1:12" ht="19.5" customHeight="1" x14ac:dyDescent="0.2">
      <c r="A31" s="63" t="str">
        <f>" - "&amp;Dados!B29</f>
        <v xml:space="preserve"> - A proposta de preços ajustada ao lance final deverá conter o valor numérico dos preços unitários e totais, não podendo exceder o valor do lance final;</v>
      </c>
      <c r="B31" s="63"/>
      <c r="C31" s="63"/>
      <c r="D31" s="63"/>
      <c r="E31" s="63"/>
      <c r="F31" s="63"/>
      <c r="G31" s="63"/>
      <c r="H31" s="63"/>
      <c r="I31" s="43"/>
    </row>
    <row r="32" spans="1:12" ht="24.75" customHeight="1" x14ac:dyDescent="0.2">
      <c r="A32" s="63" t="str">
        <f>" - "&amp;Dados!B30</f>
        <v xml:space="preserve"> - Quando da atualização da proposta de preço, o licitante deverá atualizar observando os valores unitários e globais os quais deverão ser menores ou iguais aos valores máximos/referência expressos no Anexo II - termo de referência;</v>
      </c>
      <c r="B32" s="63"/>
      <c r="C32" s="63"/>
      <c r="D32" s="63"/>
      <c r="E32" s="63"/>
      <c r="F32" s="63"/>
      <c r="G32" s="63"/>
      <c r="H32" s="63"/>
      <c r="I32" s="43"/>
    </row>
    <row r="33" spans="1:9" ht="24.75" customHeight="1" x14ac:dyDescent="0.2">
      <c r="A33" s="63" t="str">
        <f>" - "&amp;Dados!B31</f>
        <v xml:space="preserve"> - O preço proposto deve compreender todas as despesas concernentes ao fornecimento do (s) material (is), bem como Impostos, Tributos, Frete, Contratação de Pessoal, entre outros, que deverão correr totalmente por conta da Empresa vencedora;</v>
      </c>
      <c r="B33" s="63"/>
      <c r="C33" s="63"/>
      <c r="D33" s="63"/>
      <c r="E33" s="63"/>
      <c r="F33" s="63"/>
      <c r="G33" s="63"/>
      <c r="H33" s="63"/>
      <c r="I33" s="43"/>
    </row>
    <row r="34" spans="1:9" ht="24.75" customHeight="1" x14ac:dyDescent="0.2">
      <c r="A34" s="63" t="str">
        <f>" - "&amp;Dados!B32</f>
        <v xml:space="preserve"> - Declaramos para todos os efeitos legais que, ao apresentar esta proposta, com os preços e prazos acima indicados, estamos de pleno acordo com as condições gerais e especiais estabelecidas para esta licitação, as quais nos submetemos incondicional e integralmente;</v>
      </c>
      <c r="B34" s="63"/>
      <c r="C34" s="63"/>
      <c r="D34" s="63"/>
      <c r="E34" s="63"/>
      <c r="F34" s="63"/>
      <c r="G34" s="63"/>
      <c r="H34" s="63"/>
      <c r="I34" s="43"/>
    </row>
    <row r="35" spans="1:9" ht="24.75" customHeight="1" x14ac:dyDescent="0.2">
      <c r="A35" s="63" t="str">
        <f>" - "&amp;Dados!B33</f>
        <v xml:space="preserve"> - Declaramos que até a presente data inexistem fatos impeditivos a participação desta empresa ao presente certame licitatório, ciente da obrigatoriedade de declarar ocorrências posteriores;</v>
      </c>
      <c r="B35" s="63"/>
      <c r="C35" s="63"/>
      <c r="D35" s="63"/>
      <c r="E35" s="63"/>
      <c r="F35" s="63"/>
      <c r="G35" s="63"/>
      <c r="H35" s="63"/>
      <c r="I35" s="43"/>
    </row>
    <row r="36" spans="1:9" ht="30.75" customHeight="1" x14ac:dyDescent="0.2">
      <c r="A36" s="63" t="str">
        <f>" - "&amp;Dados!B34</f>
        <v xml:space="preserve"> - 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v>
      </c>
      <c r="B36" s="63"/>
      <c r="C36" s="63"/>
      <c r="D36" s="63"/>
      <c r="E36" s="63"/>
      <c r="F36" s="63"/>
      <c r="G36" s="63"/>
      <c r="H36" s="63"/>
    </row>
    <row r="37" spans="1:9" ht="24.75" customHeight="1" x14ac:dyDescent="0.2">
      <c r="A37" s="63" t="str">
        <f>" - "&amp;Dados!B35</f>
        <v xml:space="preserve"> - Declaramos, ainda, sob as penas da lei, que não estamos cumprindo pena de inidoneidade para licitar e contratar com a Administração Pública, em qualquer de suas esferas Federal, Estadual e Municipal, inclusive no Distrito Federal, conforme art. 97 da Lei nº. 8.666/93.</v>
      </c>
      <c r="B37" s="63"/>
      <c r="C37" s="63"/>
      <c r="D37" s="63"/>
      <c r="E37" s="63"/>
      <c r="F37" s="63"/>
      <c r="G37" s="63"/>
      <c r="H37" s="63"/>
    </row>
    <row r="38" spans="1:9" x14ac:dyDescent="0.2">
      <c r="C38" s="1"/>
      <c r="H38" s="1"/>
    </row>
    <row r="39" spans="1:9" x14ac:dyDescent="0.2">
      <c r="C39" s="1"/>
      <c r="H39" s="1"/>
    </row>
    <row r="40" spans="1:9" x14ac:dyDescent="0.2">
      <c r="C40" s="1"/>
      <c r="H40" s="1"/>
    </row>
  </sheetData>
  <sheetProtection algorithmName="SHA-512" hashValue="EE9g1bFfP7VEhU9oSZpJkW+CNdXv30ESLdWIWNegn7CEVkze2x38xRHdUEkUGGuEe+HUvYqghH+5IWiR0/zwag==" saltValue="MXqb7IBwUhoOA3aRKAZo8A==" spinCount="100000" sheet="1" objects="1" scenarios="1"/>
  <autoFilter ref="B11:H29" xr:uid="{00000000-0009-0000-0000-000000000000}"/>
  <mergeCells count="25">
    <mergeCell ref="A37:H37"/>
    <mergeCell ref="A30:H30"/>
    <mergeCell ref="A31:H31"/>
    <mergeCell ref="A13:A14"/>
    <mergeCell ref="A15:A16"/>
    <mergeCell ref="A28:H28"/>
    <mergeCell ref="A29:H29"/>
    <mergeCell ref="G24:H24"/>
    <mergeCell ref="A32:H32"/>
    <mergeCell ref="A33:H33"/>
    <mergeCell ref="A34:H34"/>
    <mergeCell ref="A35:H35"/>
    <mergeCell ref="A36:H36"/>
    <mergeCell ref="A2:H2"/>
    <mergeCell ref="A4:H4"/>
    <mergeCell ref="D6:E6"/>
    <mergeCell ref="F6:G6"/>
    <mergeCell ref="A5:H5"/>
    <mergeCell ref="B8:H8"/>
    <mergeCell ref="B9:H9"/>
    <mergeCell ref="B10:C10"/>
    <mergeCell ref="A27:H27"/>
    <mergeCell ref="G25:H25"/>
    <mergeCell ref="E10:H10"/>
    <mergeCell ref="A26:H26"/>
  </mergeCells>
  <phoneticPr fontId="0" type="noConversion"/>
  <conditionalFormatting sqref="C13:C23">
    <cfRule type="expression" dxfId="9" priority="10" stopIfTrue="1">
      <formula>IF(#REF!=1,IF(#REF!=0,1,0),0)</formula>
    </cfRule>
  </conditionalFormatting>
  <conditionalFormatting sqref="C8:H8 B8:B9 B10:C10 E10:H10">
    <cfRule type="cellIs" dxfId="8" priority="24" stopIfTrue="1" operator="equal">
      <formula>$F$1</formula>
    </cfRule>
  </conditionalFormatting>
  <conditionalFormatting sqref="E13:E23">
    <cfRule type="expression" priority="12" stopIfTrue="1">
      <formula>$B13</formula>
    </cfRule>
  </conditionalFormatting>
  <conditionalFormatting sqref="G13:G23">
    <cfRule type="cellIs" dxfId="7" priority="11" stopIfTrue="1" operator="equal">
      <formula>""</formula>
    </cfRule>
  </conditionalFormatting>
  <conditionalFormatting sqref="G24">
    <cfRule type="expression" dxfId="6" priority="1" stopIfTrue="1">
      <formula>IF($K24="Empate",IF(I24=1,TRUE(),FALSE()),FALSE())</formula>
    </cfRule>
    <cfRule type="expression" dxfId="5" priority="2" stopIfTrue="1">
      <formula>IF(I24="&gt;",FALSE(),IF(I24&gt;0,TRUE(),FALSE()))</formula>
    </cfRule>
    <cfRule type="expression" dxfId="4" priority="3" stopIfTrue="1">
      <formula>IF(I24="&gt;",TRUE(),FALSE())</formula>
    </cfRule>
  </conditionalFormatting>
  <conditionalFormatting sqref="G25">
    <cfRule type="expression" dxfId="3" priority="4" stopIfTrue="1">
      <formula>IF($K24="OK",IF(I24=1,TRUE(),FALSE()),FALSE())</formula>
    </cfRule>
    <cfRule type="expression" dxfId="2" priority="5" stopIfTrue="1">
      <formula>IF($K24="Empate",IF(I24=1,TRUE(),FALSE()),FALSE())</formula>
    </cfRule>
    <cfRule type="expression" dxfId="1" priority="6" stopIfTrue="1">
      <formula>IF($K24="Empate",IF(I24=2,TRUE(),FALSE()),FALSE())</formula>
    </cfRule>
  </conditionalFormatting>
  <conditionalFormatting sqref="H13:H23">
    <cfRule type="expression" dxfId="0" priority="25" stopIfTrue="1">
      <formula>IF(ISTEXT(G13),FALSE(),IF(G13&gt;F13,TRUE(),FALSE()))</formula>
    </cfRule>
  </conditionalFormatting>
  <printOptions horizontalCentered="1"/>
  <pageMargins left="0.51181102362204722" right="0.31496062992125984" top="0.39370078740157483" bottom="1.0236220472440944" header="0.51181102362204722" footer="0.55118110236220474"/>
  <pageSetup paperSize="9" scale="85" fitToHeight="20" orientation="portrait" verticalDpi="360" r:id="rId1"/>
  <headerFooter alignWithMargins="0">
    <oddHeader>&amp;R&amp;"Arial,Negrito"&amp;6Página &amp;P de &amp;N.</oddHeader>
    <oddFooter>&amp;C
____________________________________
Assinatura e Carimbo</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2"/>
  <dimension ref="A1:IV35"/>
  <sheetViews>
    <sheetView workbookViewId="0">
      <selection activeCell="B4" sqref="B4"/>
    </sheetView>
  </sheetViews>
  <sheetFormatPr defaultRowHeight="12.75" x14ac:dyDescent="0.2"/>
  <cols>
    <col min="1" max="1" width="14.5703125" customWidth="1"/>
    <col min="2" max="2" width="51.85546875" customWidth="1"/>
    <col min="3" max="3" width="38.85546875" customWidth="1"/>
    <col min="4" max="4" width="39" customWidth="1"/>
    <col min="5" max="7" width="20.42578125" customWidth="1"/>
    <col min="8" max="9" width="19.28515625" customWidth="1"/>
    <col min="10" max="13" width="14.5703125" customWidth="1"/>
    <col min="14" max="15" width="9.28515625" customWidth="1"/>
  </cols>
  <sheetData>
    <row r="1" spans="1:7" x14ac:dyDescent="0.2">
      <c r="A1" s="15" t="s">
        <v>9</v>
      </c>
      <c r="B1" s="58" t="s">
        <v>62</v>
      </c>
      <c r="E1" s="4"/>
      <c r="F1" s="4"/>
      <c r="G1" s="4"/>
    </row>
    <row r="2" spans="1:7" x14ac:dyDescent="0.2">
      <c r="A2" s="15" t="s">
        <v>10</v>
      </c>
      <c r="B2" s="58" t="s">
        <v>63</v>
      </c>
      <c r="E2" s="4"/>
      <c r="F2" s="4"/>
      <c r="G2" s="4"/>
    </row>
    <row r="3" spans="1:7" x14ac:dyDescent="0.2">
      <c r="A3" s="15" t="s">
        <v>11</v>
      </c>
      <c r="B3" s="5" t="s">
        <v>61</v>
      </c>
      <c r="C3" s="5"/>
      <c r="E3" s="4"/>
      <c r="F3" s="4"/>
      <c r="G3" s="4"/>
    </row>
    <row r="4" spans="1:7" x14ac:dyDescent="0.2">
      <c r="A4" s="15" t="s">
        <v>12</v>
      </c>
      <c r="B4" s="58" t="s">
        <v>67</v>
      </c>
      <c r="C4" s="5"/>
      <c r="E4" s="4"/>
      <c r="F4" s="4"/>
      <c r="G4" s="4"/>
    </row>
    <row r="5" spans="1:7" x14ac:dyDescent="0.2">
      <c r="A5" s="15" t="s">
        <v>13</v>
      </c>
      <c r="B5" s="58" t="s">
        <v>64</v>
      </c>
      <c r="C5" s="5"/>
      <c r="E5" s="4"/>
      <c r="F5" s="4"/>
      <c r="G5" s="4"/>
    </row>
    <row r="6" spans="1:7" x14ac:dyDescent="0.2">
      <c r="A6" s="15" t="s">
        <v>30</v>
      </c>
      <c r="B6" s="59" t="s">
        <v>65</v>
      </c>
      <c r="C6" s="5"/>
      <c r="E6" s="4"/>
      <c r="F6" s="4"/>
      <c r="G6" s="4"/>
    </row>
    <row r="7" spans="1:7" x14ac:dyDescent="0.2">
      <c r="A7" s="15" t="s">
        <v>14</v>
      </c>
      <c r="B7" s="5" t="s">
        <v>33</v>
      </c>
      <c r="C7" s="5"/>
      <c r="E7" s="4"/>
      <c r="F7" s="4"/>
      <c r="G7" s="4"/>
    </row>
    <row r="8" spans="1:7" x14ac:dyDescent="0.2">
      <c r="A8" s="24" t="s">
        <v>23</v>
      </c>
      <c r="B8" s="46">
        <v>693435</v>
      </c>
      <c r="C8" s="5"/>
      <c r="E8" s="4"/>
      <c r="F8" s="4"/>
      <c r="G8" s="4"/>
    </row>
    <row r="9" spans="1:7" x14ac:dyDescent="0.2">
      <c r="A9" s="16" t="s">
        <v>0</v>
      </c>
      <c r="E9" s="4"/>
      <c r="F9" s="4"/>
      <c r="G9" s="4"/>
    </row>
    <row r="10" spans="1:7" x14ac:dyDescent="0.2">
      <c r="A10" s="17" t="s">
        <v>2</v>
      </c>
      <c r="E10" s="4"/>
      <c r="F10" s="4"/>
      <c r="G10" s="4"/>
    </row>
    <row r="11" spans="1:7" x14ac:dyDescent="0.2">
      <c r="A11" s="18" t="s">
        <v>8</v>
      </c>
      <c r="E11" s="4"/>
      <c r="F11" s="4"/>
      <c r="G11" s="4"/>
    </row>
    <row r="12" spans="1:7" x14ac:dyDescent="0.2">
      <c r="A12" s="17" t="s">
        <v>20</v>
      </c>
      <c r="E12" s="4"/>
      <c r="F12" s="4"/>
      <c r="G12" s="4"/>
    </row>
    <row r="13" spans="1:7" x14ac:dyDescent="0.2">
      <c r="A13" s="17" t="s">
        <v>24</v>
      </c>
      <c r="E13" s="4"/>
      <c r="F13" s="4"/>
      <c r="G13" s="4"/>
    </row>
    <row r="14" spans="1:7" x14ac:dyDescent="0.2">
      <c r="A14" s="54" t="s">
        <v>42</v>
      </c>
      <c r="E14" s="4"/>
      <c r="F14" s="4"/>
      <c r="G14" s="4"/>
    </row>
    <row r="15" spans="1:7" x14ac:dyDescent="0.2">
      <c r="A15" s="54" t="s">
        <v>43</v>
      </c>
      <c r="E15" s="4"/>
      <c r="F15" s="4"/>
      <c r="G15" s="4"/>
    </row>
    <row r="16" spans="1:7" x14ac:dyDescent="0.2">
      <c r="A16" s="54" t="s">
        <v>44</v>
      </c>
      <c r="B16" s="23"/>
      <c r="E16" s="23"/>
      <c r="F16" s="4"/>
      <c r="G16" s="4"/>
    </row>
    <row r="17" spans="1:256" s="22" customFormat="1" x14ac:dyDescent="0.2">
      <c r="A17" s="21" t="s">
        <v>21</v>
      </c>
      <c r="B17" s="55" t="s">
        <v>57</v>
      </c>
      <c r="C17" s="55"/>
      <c r="D17" s="55"/>
      <c r="E17" s="23"/>
      <c r="F17" s="23"/>
      <c r="G17" s="23"/>
      <c r="H17" s="23"/>
      <c r="I17" s="23"/>
      <c r="J17" s="23"/>
      <c r="K17" s="23"/>
      <c r="L17" s="23"/>
      <c r="M17" s="23"/>
    </row>
    <row r="18" spans="1:256" s="22" customFormat="1" x14ac:dyDescent="0.2">
      <c r="A18" s="21" t="s">
        <v>22</v>
      </c>
      <c r="B18" s="12"/>
      <c r="C18" s="12"/>
      <c r="D18" s="12"/>
      <c r="E18" s="12"/>
      <c r="F18" s="12"/>
      <c r="G18" s="12"/>
      <c r="H18" s="23"/>
      <c r="I18" s="23"/>
      <c r="J18" s="23"/>
      <c r="K18" s="23"/>
      <c r="L18" s="23"/>
      <c r="M18" s="23"/>
      <c r="IV18" s="23"/>
    </row>
    <row r="19" spans="1:256" x14ac:dyDescent="0.2">
      <c r="B19" s="23"/>
      <c r="E19" s="4"/>
      <c r="F19" s="23"/>
      <c r="G19" s="23"/>
    </row>
    <row r="20" spans="1:256" x14ac:dyDescent="0.2">
      <c r="B20" s="23"/>
      <c r="E20" s="51"/>
      <c r="F20" s="23"/>
      <c r="G20" s="23"/>
    </row>
    <row r="21" spans="1:256" x14ac:dyDescent="0.2">
      <c r="E21" s="51"/>
      <c r="F21" s="51"/>
      <c r="G21" s="4"/>
    </row>
    <row r="22" spans="1:256" x14ac:dyDescent="0.2">
      <c r="E22" s="51"/>
      <c r="F22" s="51"/>
      <c r="G22" s="4"/>
    </row>
    <row r="23" spans="1:256" ht="51" x14ac:dyDescent="0.2">
      <c r="A23" s="19" t="s">
        <v>15</v>
      </c>
      <c r="B23" s="20" t="s">
        <v>58</v>
      </c>
      <c r="E23" s="4"/>
      <c r="F23" s="4"/>
      <c r="G23" s="4"/>
    </row>
    <row r="24" spans="1:256" ht="51" x14ac:dyDescent="0.2">
      <c r="A24" s="19" t="s">
        <v>16</v>
      </c>
      <c r="B24" s="20" t="s">
        <v>59</v>
      </c>
      <c r="E24" s="4"/>
      <c r="F24" s="4"/>
      <c r="G24" s="4"/>
    </row>
    <row r="25" spans="1:256" ht="38.25" x14ac:dyDescent="0.2">
      <c r="A25" s="19" t="s">
        <v>17</v>
      </c>
      <c r="B25" s="59" t="s">
        <v>66</v>
      </c>
      <c r="C25" s="9"/>
      <c r="E25" s="56"/>
      <c r="F25" s="57"/>
      <c r="G25" s="4"/>
    </row>
    <row r="26" spans="1:256" ht="25.5" x14ac:dyDescent="0.2">
      <c r="A26" s="19" t="s">
        <v>18</v>
      </c>
      <c r="B26" s="20" t="s">
        <v>28</v>
      </c>
      <c r="E26" s="56"/>
      <c r="F26" s="4"/>
      <c r="G26" s="4"/>
    </row>
    <row r="27" spans="1:256" x14ac:dyDescent="0.2">
      <c r="A27" s="19" t="s">
        <v>31</v>
      </c>
      <c r="B27" s="12" t="s">
        <v>60</v>
      </c>
      <c r="E27" s="56"/>
    </row>
    <row r="28" spans="1:256" ht="38.25" x14ac:dyDescent="0.2">
      <c r="B28" s="20" t="s">
        <v>34</v>
      </c>
      <c r="E28" s="56"/>
    </row>
    <row r="29" spans="1:256" ht="38.25" x14ac:dyDescent="0.2">
      <c r="B29" s="20" t="s">
        <v>35</v>
      </c>
      <c r="E29" s="56"/>
    </row>
    <row r="30" spans="1:256" ht="63.75" x14ac:dyDescent="0.2">
      <c r="B30" s="20" t="s">
        <v>36</v>
      </c>
      <c r="E30" s="56"/>
    </row>
    <row r="31" spans="1:256" ht="63.75" x14ac:dyDescent="0.2">
      <c r="B31" s="20" t="s">
        <v>37</v>
      </c>
    </row>
    <row r="32" spans="1:256" ht="63.75" x14ac:dyDescent="0.2">
      <c r="B32" s="20" t="s">
        <v>38</v>
      </c>
    </row>
    <row r="33" spans="2:2" ht="51" x14ac:dyDescent="0.2">
      <c r="B33" s="20" t="s">
        <v>39</v>
      </c>
    </row>
    <row r="34" spans="2:2" ht="76.5" x14ac:dyDescent="0.2">
      <c r="B34" s="20" t="s">
        <v>40</v>
      </c>
    </row>
    <row r="35" spans="2:2" ht="63.75" x14ac:dyDescent="0.2">
      <c r="B35" s="20" t="s">
        <v>41</v>
      </c>
    </row>
  </sheetData>
  <phoneticPr fontId="0" type="noConversion"/>
  <pageMargins left="0.78740157499999996" right="0.78740157499999996" top="0.984251969" bottom="0.984251969" header="0.49212598499999999" footer="0.49212598499999999"/>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1</vt:i4>
      </vt:variant>
    </vt:vector>
  </HeadingPairs>
  <TitlesOfParts>
    <vt:vector size="3" baseType="lpstr">
      <vt:lpstr>Quadro de Preços</vt:lpstr>
      <vt:lpstr>Dados</vt:lpstr>
      <vt:lpstr>'Quadro de Preços'!Titulos_de_impressao</vt:lpstr>
    </vt:vector>
  </TitlesOfParts>
  <Company>PMS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Licitacao</dc:creator>
  <dc:description>Versão: 2.0 - Incluída a planilha 'dados'.</dc:description>
  <cp:lastModifiedBy>PMS</cp:lastModifiedBy>
  <cp:lastPrinted>2023-04-03T18:23:22Z</cp:lastPrinted>
  <dcterms:created xsi:type="dcterms:W3CDTF">2006-04-18T17:38:46Z</dcterms:created>
  <dcterms:modified xsi:type="dcterms:W3CDTF">2023-04-25T13:06:19Z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tegido por senha">
    <vt:bool>true</vt:bool>
  </property>
</Properties>
</file>