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7-23 - Eventual Aquisição de Materiais de Higiene e Limpeza - SMDS\"/>
    </mc:Choice>
  </mc:AlternateContent>
  <xr:revisionPtr revIDLastSave="0" documentId="13_ncr:1_{B026F115-B5EE-40E6-8628-7726DA52EFDD}"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A22" i="1" l="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<sst xmlns="http://schemas.openxmlformats.org/spreadsheetml/2006/main" count="65" uniqueCount="61">
  <si>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</si>
  <si>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</si>
  <si>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</si>
  <si>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</si>
  <si>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</si>
  <si>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</si>
  <si>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</si>
  <si>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</si>
  <si>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</si>
  <si>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</si>
  <si>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</si>
  <si>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</si>
  <si>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</si>
  <si>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</si>
  <si>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</si>
  <si>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</si>
  <si>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</si>
  <si>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</si>
  <si>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</si>
  <si>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</si>
  <si>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</si>
  <si>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</si>
  <si>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</si>
  <si>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</si>
  <si>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</si>
  <si>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</si>
  <si>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</si>
  <si>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</si>
  <si>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</si>
  <si>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</si>
  <si>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</si>
  <si>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</si>
  <si>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</si>
  <si>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</si>
  <si>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</si>
  <si>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</si>
  <si>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</si>
  <si>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</si>
  <si>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</si>
  <si>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</si>
  <si>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</si>
  <si>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</si>
  <si>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</si>
  <si>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</si>
  <si>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</si>
  <si>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Sec. Desenvolv. Social - Inst. Acolhim.</t>
  </si>
  <si>
    <t>Sec. Desenvolv. Social - CRAS</t>
  </si>
  <si>
    <t>Sec. Desenvolv. Social - SEDE</t>
  </si>
  <si>
    <t>Homologação: __/__/2023</t>
  </si>
  <si>
    <t>Previsão Publicação: __/__/2023</t>
  </si>
  <si>
    <t>A execução do objeto da presente licitação será realizada junto a Secretaria obedecendo, na íntegra, ao detalhamento do termo de referência (ANEXO II).</t>
  </si>
  <si>
    <t>O não cumprimento do disposto no presente termo acarretará a anulação do empenho bem como a aplicação das penalidades previstas no edital e a convocação do fornecedor subsequente considerando a ordem de classificação do certame.</t>
  </si>
  <si>
    <t xml:space="preserve">Saco Plástico coleta lixo Domiciliar 200L para coleta lixo Domiciliar, confeccionado em plástico de 1ª qualidade, pigmentação uniforme, alta resistência, com capacidade para 200 Litros, em embalagem com 05 Unidades.  </t>
  </si>
  <si>
    <t xml:space="preserve">Saco Plástico coleta lixo Domiciliar 40L para coleta lixo Domiciliar, confeccionado em plástico de 1ª qualidade, pigmentação uniforme, alta resistência, com capacidade para 40 Litros, em embalagem com 10 Unidades.  </t>
  </si>
  <si>
    <t>PREGÃO ELETRÔNICO Nº 117/2023</t>
  </si>
  <si>
    <t>PROCESSO ADMINISTRATIVO N° 2539/2023 de 17/07/2023</t>
  </si>
  <si>
    <t>EVENTUAL AQUISIÇÃO DE SACOS PLÁSTICOS PARA LIXO DOMICILIAR - SRP</t>
  </si>
  <si>
    <t>O pagamento do objeto de que trata o PREGÃO ELETRÔNICO 117/2023, será efetuado pela Tesouraria da Secretaria Municipal de Desenvolvimento Social de Sumidouro.</t>
  </si>
  <si>
    <t>Prazo da Ata: 06 meses a contar de sua assinatura.</t>
  </si>
  <si>
    <t>Sec. Desenvolv. Social - CREAS</t>
  </si>
  <si>
    <t>Abertura das Propostas: 22/09/2023,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</si>
</sst>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2539/23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117/2023  -  ABERTURA DAS PROPOSTAS: 22/09/2023, ÀS 10:00HS</v>
      </c>
      <c r="B3" s="70"/>
      <c r="C3" s="70"/>
      <c r="D3" s="70"/>
      <c r="E3" s="70"/>
      <c r="F3" s="70"/>
      <c r="G3" s="70"/>
    </row>
    <row r="4" spans="1:11" x14ac:dyDescent="0.2">
      <c r="A4" s="71" t="str">
        <f>Dados!B3</f>
        <v>EVENTUAL AQUISIÇÃO DE SACOS PLÁSTICOS PARA LIXO DOMICILIAR - SRP</v>
      </c>
      <c r="B4" s="71"/>
      <c r="C4" s="71"/>
      <c r="D4" s="71"/>
      <c r="E4" s="71"/>
      <c r="F4" s="71"/>
      <c r="G4" s="71"/>
    </row>
    <row r="5" spans="1:11" x14ac:dyDescent="0.2">
      <c r="A5" s="70" t="str">
        <f>Dados!B2</f>
        <v>PROCESSO ADMINISTRATIVO N° 2539/2023 de 17/07/2023</v>
      </c>
      <c r="B5" s="70"/>
      <c r="C5" s="70"/>
      <c r="D5" s="70"/>
      <c r="E5" s="70"/>
      <c r="F5" s="70"/>
      <c r="G5" s="70"/>
    </row>
    <row r="6" spans="1:11" x14ac:dyDescent="0.2">
      <c r="A6" s="52" t="str">
        <f>Dados!B7</f>
        <v>MENOR PREÇO POR ITEM</v>
      </c>
      <c r="B6" s="52"/>
      <c r="C6" s="68" t="s">
        <v>29</v>
      </c>
      <c r="D6" s="68"/>
      <c r="E6" s="69">
        <f>Dados!B8</f>
        <v>16084</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45" x14ac:dyDescent="0.2">
      <c r="A13" s="33">
        <v>1</v>
      </c>
      <c r="B13" s="31" t="s">
        <v>52</v>
      </c>
      <c r="C13" s="34" t="s">
        <v>44</v>
      </c>
      <c r="D13" s="49">
        <v>1600</v>
      </c>
      <c r="E13" s="51">
        <v>5.86</v>
      </c>
      <c r="F13" s="58"/>
      <c r="G13" s="35" t="str">
        <f>IF(F13="","",IF(ISTEXT(F13),"NC",F13*D13))</f>
        <v/>
      </c>
      <c r="H13" s="41"/>
      <c r="K13" s="7"/>
    </row>
    <row r="14" spans="1:11" s="8" customFormat="1" ht="45" x14ac:dyDescent="0.2">
      <c r="A14" s="33">
        <v>2</v>
      </c>
      <c r="B14" s="31" t="s">
        <v>53</v>
      </c>
      <c r="C14" s="34" t="s">
        <v>44</v>
      </c>
      <c r="D14" s="49">
        <v>1200</v>
      </c>
      <c r="E14" s="51">
        <v>5.59</v>
      </c>
      <c r="F14" s="58"/>
      <c r="G14" s="35" t="str">
        <f t="shared" ref="G14" si="0">IF(F14="","",IF(ISTEXT(F14),"NC",F14*D14))</f>
        <v/>
      </c>
      <c r="H14" s="41"/>
      <c r="K14" s="7"/>
    </row>
    <row r="15" spans="1:11" s="27" customFormat="1" ht="9" x14ac:dyDescent="0.2">
      <c r="A15" s="37"/>
      <c r="E15" s="47"/>
      <c r="F15" s="63" t="s">
        <v>27</v>
      </c>
      <c r="G15" s="64"/>
      <c r="H15" s="42"/>
    </row>
    <row r="16" spans="1:11" ht="14.25" customHeight="1" x14ac:dyDescent="0.2">
      <c r="F16" s="65" t="str">
        <f>IF(SUM(G13:G14)=0,"",SUM(G13:G14))</f>
        <v/>
      </c>
      <c r="G16" s="66"/>
      <c r="H16" s="43"/>
    </row>
    <row r="17" spans="1:8" s="38" customFormat="1" ht="9" x14ac:dyDescent="0.2">
      <c r="A17" s="60" t="str">
        <f>" - "&amp;Dados!B23</f>
        <v xml:space="preserve"> - A execução do objeto da presente licitação será realizada junto a Secretaria obedecendo, na íntegra, ao detalhamento do termo de referência (ANEXO II).</v>
      </c>
      <c r="B17" s="60"/>
      <c r="C17" s="60"/>
      <c r="D17" s="60"/>
      <c r="E17" s="60"/>
      <c r="F17" s="60"/>
      <c r="G17" s="60"/>
      <c r="H17" s="44"/>
    </row>
    <row r="18" spans="1:8" s="38" customFormat="1" ht="23.25" customHeight="1" x14ac:dyDescent="0.2">
      <c r="A18"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18" s="60"/>
      <c r="C18" s="60"/>
      <c r="D18" s="60"/>
      <c r="E18" s="60"/>
      <c r="F18" s="60"/>
      <c r="G18" s="60"/>
      <c r="H18" s="44"/>
    </row>
    <row r="19" spans="1:8" s="38" customFormat="1" ht="23.25" customHeight="1" x14ac:dyDescent="0.2">
      <c r="A19" s="60" t="str">
        <f>" - "&amp;Dados!B25</f>
        <v xml:space="preserve"> - O pagamento do objeto de que trata o PREGÃO ELETRÔNICO 117/2023, será efetuado pela Tesouraria da Secretaria Municipal de Desenvolvimento Social de Sumidouro.</v>
      </c>
      <c r="B19" s="60"/>
      <c r="C19" s="60"/>
      <c r="D19" s="60"/>
      <c r="E19" s="60"/>
      <c r="F19" s="60"/>
      <c r="G19" s="60"/>
      <c r="H19" s="44"/>
    </row>
    <row r="20" spans="1:8" s="27" customFormat="1" ht="9" x14ac:dyDescent="0.2">
      <c r="A20" s="60" t="str">
        <f>" - "&amp;Dados!B26</f>
        <v xml:space="preserve"> - Proposta válida por 60 (sessenta) dias</v>
      </c>
      <c r="B20" s="60"/>
      <c r="C20" s="60"/>
      <c r="D20" s="60"/>
      <c r="E20" s="60"/>
      <c r="F20" s="60"/>
      <c r="G20" s="60"/>
      <c r="H20" s="42"/>
    </row>
    <row r="21" spans="1:8" ht="21" customHeight="1" x14ac:dyDescent="0.2">
      <c r="A21" s="60" t="str">
        <f>" - "&amp;Dados!B28</f>
        <v xml:space="preserve"> - A Licitante poderá apresentar prospecto, ficha técnica ou outros documentos com informações que permitam a melhor identificação e qualificação do(s) item(ns) licitado(s);</v>
      </c>
      <c r="B21" s="60"/>
      <c r="C21" s="60"/>
      <c r="D21" s="60"/>
      <c r="E21" s="60"/>
      <c r="F21" s="60"/>
      <c r="G21" s="60"/>
      <c r="H21" s="45"/>
    </row>
    <row r="22" spans="1:8" ht="21.75" customHeight="1" x14ac:dyDescent="0.2">
      <c r="A22" s="60" t="str">
        <f>" - "&amp;Dados!B29</f>
        <v xml:space="preserve"> - A proposta de preços ajustada ao lance final deverá conter o valor numérico dos preços unitários e totais, não podendo exceder o valor do lance final;</v>
      </c>
      <c r="B22" s="60"/>
      <c r="C22" s="60"/>
      <c r="D22" s="60"/>
      <c r="E22" s="60"/>
      <c r="F22" s="60"/>
      <c r="G22" s="60"/>
      <c r="H22" s="45"/>
    </row>
    <row r="23" spans="1:8" ht="21.75" customHeight="1" x14ac:dyDescent="0.2">
      <c r="A23"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0"/>
      <c r="C23" s="60"/>
      <c r="D23" s="60"/>
      <c r="E23" s="60"/>
      <c r="F23" s="60"/>
      <c r="G23" s="60"/>
      <c r="H23" s="45"/>
    </row>
    <row r="24" spans="1:8" ht="21.75" customHeight="1" x14ac:dyDescent="0.2">
      <c r="A24"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0"/>
      <c r="C24" s="60"/>
      <c r="D24" s="60"/>
      <c r="E24" s="60"/>
      <c r="F24" s="60"/>
      <c r="G24" s="60"/>
      <c r="H24" s="45"/>
    </row>
    <row r="25" spans="1:8" ht="21.75" customHeight="1" x14ac:dyDescent="0.2">
      <c r="A25"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0"/>
      <c r="C25" s="60"/>
      <c r="D25" s="60"/>
      <c r="E25" s="60"/>
      <c r="F25" s="60"/>
      <c r="G25" s="60"/>
      <c r="H25" s="45"/>
    </row>
    <row r="26" spans="1:8" ht="21.75" customHeight="1" x14ac:dyDescent="0.2">
      <c r="A26" s="60" t="str">
        <f>" - "&amp;Dados!B33</f>
        <v xml:space="preserve"> - Declaramos que até a presente data inexistem fatos impeditivos a participação desta empresa ao presente certame licitatório, ciente da obrigatoriedade de declarar ocorrências posteriores;</v>
      </c>
      <c r="B26" s="60"/>
      <c r="C26" s="60"/>
      <c r="D26" s="60"/>
      <c r="E26" s="60"/>
      <c r="F26" s="60"/>
      <c r="G26" s="60"/>
      <c r="H26" s="45"/>
    </row>
    <row r="27" spans="1:8" ht="30" customHeight="1" x14ac:dyDescent="0.2">
      <c r="A27"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0"/>
      <c r="C27" s="60"/>
      <c r="D27" s="60"/>
      <c r="E27" s="60"/>
      <c r="F27" s="60"/>
      <c r="G27" s="60"/>
    </row>
    <row r="28" spans="1:8" ht="25.5" customHeight="1" x14ac:dyDescent="0.2">
      <c r="A28"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0"/>
      <c r="C28" s="60"/>
      <c r="D28" s="60"/>
      <c r="E28" s="60"/>
      <c r="F28" s="60"/>
      <c r="G28" s="60"/>
    </row>
  </sheetData>
  <sheetProtection algorithmName="SHA-512" hashValue="ozK/VF9QNwrnttzCY44inJNj2LG4YGCW3SO8dmOwyYzlM5vUWiHsR4EXkVTWbjwrI3U50X0LHU0QpHmuqs81ZA==" saltValue="lZoWH1QY/9ZEIXfavqbWCg==" spinCount="100000" sheet="1" objects="1" scenarios="1"/>
  <autoFilter ref="A11:G28" xr:uid="{00000000-0009-0000-0000-000000000000}"/>
  <mergeCells count="23">
    <mergeCell ref="A27:G27"/>
    <mergeCell ref="A28:G28"/>
    <mergeCell ref="A21:G21"/>
    <mergeCell ref="A22:G22"/>
    <mergeCell ref="A23:G23"/>
    <mergeCell ref="A24:G24"/>
    <mergeCell ref="A25:G25"/>
    <mergeCell ref="A26:G26"/>
    <mergeCell ref="C6:D6"/>
    <mergeCell ref="E6:F6"/>
    <mergeCell ref="A2:G2"/>
    <mergeCell ref="A3:G3"/>
    <mergeCell ref="A4:G4"/>
    <mergeCell ref="A5:G5"/>
    <mergeCell ref="A17:G17"/>
    <mergeCell ref="A18:G18"/>
    <mergeCell ref="A19:G19"/>
    <mergeCell ref="B8:G8"/>
    <mergeCell ref="A20:G20"/>
    <mergeCell ref="B9:G9"/>
    <mergeCell ref="F15:G15"/>
    <mergeCell ref="F16:G16"/>
    <mergeCell ref="D10:G10"/>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54</v>
      </c>
      <c r="E1" s="4"/>
      <c r="F1" s="4"/>
      <c r="G1" s="4"/>
    </row>
    <row r="2" spans="1:7" x14ac:dyDescent="0.2">
      <c r="A2" s="16" t="s">
        <v>10</v>
      </c>
      <c r="B2" s="5" t="s">
        <v>55</v>
      </c>
      <c r="E2" s="4"/>
      <c r="F2" s="4"/>
      <c r="G2" s="4"/>
    </row>
    <row r="3" spans="1:7" x14ac:dyDescent="0.2">
      <c r="A3" s="16" t="s">
        <v>11</v>
      </c>
      <c r="B3" s="5" t="s">
        <v>56</v>
      </c>
      <c r="C3" s="5"/>
      <c r="E3" s="54"/>
      <c r="F3" s="4"/>
      <c r="G3" s="4"/>
    </row>
    <row r="4" spans="1:7" x14ac:dyDescent="0.2">
      <c r="A4" s="16" t="s">
        <v>12</v>
      </c>
      <c r="B4" s="5" t="s">
        <v>60</v>
      </c>
      <c r="C4" s="5"/>
      <c r="E4" s="54"/>
      <c r="F4" s="4"/>
      <c r="G4" s="4"/>
    </row>
    <row r="5" spans="1:7" x14ac:dyDescent="0.2">
      <c r="A5" s="16" t="s">
        <v>13</v>
      </c>
      <c r="B5" s="5" t="s">
        <v>48</v>
      </c>
      <c r="C5" s="5"/>
      <c r="E5" s="54"/>
      <c r="F5" s="4"/>
      <c r="G5" s="4"/>
    </row>
    <row r="6" spans="1:7" x14ac:dyDescent="0.2">
      <c r="A6" s="16" t="s">
        <v>31</v>
      </c>
      <c r="B6" s="12" t="s">
        <v>49</v>
      </c>
      <c r="C6" s="5"/>
      <c r="E6" s="54"/>
      <c r="F6" s="4"/>
      <c r="G6" s="4"/>
    </row>
    <row r="7" spans="1:7" x14ac:dyDescent="0.2">
      <c r="A7" s="16" t="s">
        <v>14</v>
      </c>
      <c r="B7" s="5" t="s">
        <v>30</v>
      </c>
      <c r="C7" s="5"/>
      <c r="E7" s="54"/>
      <c r="F7" s="4"/>
      <c r="G7" s="4"/>
    </row>
    <row r="8" spans="1:7" x14ac:dyDescent="0.2">
      <c r="A8" s="25" t="s">
        <v>23</v>
      </c>
      <c r="B8" s="48">
        <v>16084</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33</v>
      </c>
      <c r="E14" s="4"/>
      <c r="F14" s="4"/>
      <c r="G14" s="4"/>
    </row>
    <row r="15" spans="1:7" x14ac:dyDescent="0.2">
      <c r="A15" s="56" t="s">
        <v>34</v>
      </c>
      <c r="E15" s="4"/>
      <c r="F15" s="4"/>
      <c r="G15" s="4"/>
    </row>
    <row r="16" spans="1:7" x14ac:dyDescent="0.2">
      <c r="A16" s="56" t="s">
        <v>35</v>
      </c>
      <c r="B16" s="24"/>
      <c r="E16" s="24"/>
      <c r="F16" s="4"/>
      <c r="G16" s="4"/>
    </row>
    <row r="17" spans="1:256" s="23" customFormat="1" x14ac:dyDescent="0.2">
      <c r="A17" s="22" t="s">
        <v>21</v>
      </c>
      <c r="B17" s="57" t="s">
        <v>45</v>
      </c>
      <c r="C17" s="57" t="s">
        <v>59</v>
      </c>
      <c r="D17" s="24" t="s">
        <v>46</v>
      </c>
      <c r="E17" s="55" t="s">
        <v>47</v>
      </c>
      <c r="F17" s="24"/>
      <c r="G17" s="24"/>
      <c r="H17" s="24"/>
      <c r="I17" s="24"/>
      <c r="J17" s="24"/>
      <c r="K17" s="24"/>
      <c r="L17" s="24"/>
      <c r="M17" s="24"/>
    </row>
    <row r="18" spans="1:256" s="23" customFormat="1" x14ac:dyDescent="0.2">
      <c r="A18" s="22" t="s">
        <v>22</v>
      </c>
      <c r="B18" s="55"/>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50</v>
      </c>
      <c r="E23" s="4"/>
      <c r="F23" s="4"/>
      <c r="G23" s="53"/>
    </row>
    <row r="24" spans="1:256" ht="63.75" x14ac:dyDescent="0.2">
      <c r="A24" s="20" t="s">
        <v>16</v>
      </c>
      <c r="B24" s="21" t="s">
        <v>51</v>
      </c>
      <c r="E24" s="4"/>
      <c r="F24" s="4"/>
      <c r="G24" s="53"/>
    </row>
    <row r="25" spans="1:256" ht="51" x14ac:dyDescent="0.2">
      <c r="A25" s="20" t="s">
        <v>17</v>
      </c>
      <c r="B25" s="12" t="s">
        <v>57</v>
      </c>
      <c r="C25" s="9"/>
      <c r="E25" s="4"/>
      <c r="F25" s="4"/>
      <c r="G25" s="53"/>
    </row>
    <row r="26" spans="1:256" ht="25.5" x14ac:dyDescent="0.2">
      <c r="A26" s="20" t="s">
        <v>18</v>
      </c>
      <c r="B26" s="21" t="s">
        <v>28</v>
      </c>
      <c r="E26" s="4"/>
      <c r="F26" s="4"/>
      <c r="G26" s="53"/>
    </row>
    <row r="27" spans="1:256" x14ac:dyDescent="0.2">
      <c r="A27" s="20" t="s">
        <v>32</v>
      </c>
      <c r="B27" s="59" t="s">
        <v>58</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2023-08-29T20:41:43Z</cp:lastPrinted>
  <dcterms:created xsi:type="dcterms:W3CDTF">2006-04-18T17:38:46Z</dcterms:created>
  <dcterms:modified xsi:type="dcterms:W3CDTF">2023-09-05T18:44:38Z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