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codeName="EstaPasta_de_trabalho"/>
  <bookViews>
    <workbookView xWindow="-122" yWindow="-122" windowWidth="26300" windowHeight="14889"/>
  </bookViews>
  <sheets>
    <sheet name="Quadro de Preços" sheetId="1" r:id="rId1"/>
    <sheet name="Dados" sheetId="2" r:id="rId2"/>
  </sheets>
  <definedNames>
    <definedName name="_xlnm._FilterDatabase" localSheetId="0" hidden="1">'Quadro de Preços'!$A$13:$G$25</definedName>
    <definedName name="_xlnm.Print_Titles" localSheetId="0">'Quadro de Preços'!$1:$14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5" i="1"/>
  <c r="A4"/>
  <c r="A3"/>
  <c r="G17" l="1"/>
  <c r="G16"/>
  <c r="G18"/>
  <c r="A6"/>
  <c r="A7"/>
  <c r="A8"/>
  <c r="G15"/>
  <c r="F20" s="1"/>
  <c r="A22"/>
  <c r="A23"/>
  <c r="A24"/>
  <c r="A25"/>
</calcChain>
</file>

<file path=xl/sharedStrings.xml><?xml version="1.0" encoding="utf-8"?>
<sst xmlns="http://schemas.openxmlformats.org/spreadsheetml/2006/main" count="58" uniqueCount="51">
  <si>
    <t>Firma:</t>
  </si>
  <si>
    <t>End:</t>
  </si>
  <si>
    <t>CNPJ:</t>
  </si>
  <si>
    <t>DESCRIÇÃO</t>
  </si>
  <si>
    <t>UND</t>
  </si>
  <si>
    <t xml:space="preserve">Valor Total </t>
  </si>
  <si>
    <t>IE:</t>
  </si>
  <si>
    <t>Licitação:</t>
  </si>
  <si>
    <t>Processo:</t>
  </si>
  <si>
    <t>Objeto:</t>
  </si>
  <si>
    <t>Abertura:</t>
  </si>
  <si>
    <t>Homologação:</t>
  </si>
  <si>
    <t>Tipo:</t>
  </si>
  <si>
    <t>Entrega:</t>
  </si>
  <si>
    <t>Local Entrega:</t>
  </si>
  <si>
    <t>Condições  de Pagamento:</t>
  </si>
  <si>
    <t>Validade da Proposta:</t>
  </si>
  <si>
    <t>ANEXO I - QUADRO DE PROPOSTAS</t>
  </si>
  <si>
    <t>Telefone:</t>
  </si>
  <si>
    <t>Setores:</t>
  </si>
  <si>
    <t>Dotação:</t>
  </si>
  <si>
    <t>Total Est.:</t>
  </si>
  <si>
    <t>Endereço:</t>
  </si>
  <si>
    <t>Valor Global:</t>
  </si>
  <si>
    <t>Proposta válida por 60 (sessenta) dias</t>
  </si>
  <si>
    <t>Desconto Proposto</t>
  </si>
  <si>
    <t>Prazo da Ata: A contar da sua assinatura para um período de 12 meses.</t>
  </si>
  <si>
    <t>PERCENTUAL MÍNIMO DE DESCONTO</t>
  </si>
  <si>
    <t>Contrato:</t>
  </si>
  <si>
    <t>Representante:</t>
  </si>
  <si>
    <t>CPF:</t>
  </si>
  <si>
    <t>Enquadramento:</t>
  </si>
  <si>
    <t>GASOLINA COMUM</t>
  </si>
  <si>
    <t>ITEM</t>
  </si>
  <si>
    <t>QUANTIDADE ESTIMADA</t>
  </si>
  <si>
    <t>O objeto do presente será fornecido em remessas diárias e conforme a necessidade da Secretaria, após recebimento cada nota de empenho.</t>
  </si>
  <si>
    <t>Os itens deverão ser fornecidos na sede da empresa vencedora. No horário das 06:00 às 21:00 horas.</t>
  </si>
  <si>
    <t>ETANOL</t>
  </si>
  <si>
    <t>L</t>
  </si>
  <si>
    <t>DIESEL COMUM</t>
  </si>
  <si>
    <t>DIESEL S 10</t>
  </si>
  <si>
    <t>Sec. Educação</t>
  </si>
  <si>
    <t>O pagamento do objeto de que trata a DISPENSA ELETRÔNICA 002/2024, e consequente contrato serão efetuados pela Tesouraria da Prefeitura Municipal de Sumidouro;</t>
  </si>
  <si>
    <t>PROCESSO ADMINISTRATIVO N° 0360/2024 de 30/01/2024</t>
  </si>
  <si>
    <t>EVENTUAL AQUISIÇÃO DE COMBUSTÍVEIS - SRP (SMEC)</t>
  </si>
  <si>
    <t>Homologação: __/__/2024</t>
  </si>
  <si>
    <t>Previsão Publicação: __/__/2024</t>
  </si>
  <si>
    <t>MAIOR PERCENTUAL DE DESCONTO</t>
  </si>
  <si>
    <t>DISPENSA ELETRÔNICA Nº 002/2024</t>
  </si>
  <si>
    <t>PERÍODO DE PROPOSTAS: de 06/02/24 as 10:00hs até 09/02/24 às 16:00hs</t>
  </si>
  <si>
    <t>PERÍODO DE LANCES: 09/02/24 as 10:00 hs até 09/02/24 as 16:00 hs</t>
  </si>
</sst>
</file>

<file path=xl/styles.xml><?xml version="1.0" encoding="utf-8"?>
<styleSheet xmlns="http://schemas.openxmlformats.org/spreadsheetml/2006/main">
  <numFmts count="6">
    <numFmt numFmtId="164" formatCode="_(* #,##0.00_);_(* \(#,##0.00\);_(* &quot;-&quot;??_);_(@_)"/>
    <numFmt numFmtId="165" formatCode="_(&quot;R$&quot;* #,##0.00_);_(&quot;R$&quot;* \(#,##0.00\);_(&quot;R$&quot;* &quot;-&quot;??_);_(@_)"/>
    <numFmt numFmtId="166" formatCode="00"/>
    <numFmt numFmtId="167" formatCode="#,##0.00#"/>
    <numFmt numFmtId="168" formatCode="0.00#"/>
    <numFmt numFmtId="169" formatCode="0.0%"/>
  </numFmts>
  <fonts count="16">
    <font>
      <sz val="10"/>
      <name val="Arial"/>
    </font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sz val="6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indexed="8"/>
      <name val="Arial"/>
      <family val="2"/>
    </font>
    <font>
      <sz val="7"/>
      <color indexed="9"/>
      <name val="Arial"/>
      <family val="2"/>
    </font>
    <font>
      <u/>
      <sz val="10"/>
      <color indexed="9"/>
      <name val="Arial"/>
      <family val="2"/>
    </font>
    <font>
      <sz val="10"/>
      <color indexed="9"/>
      <name val="Arial"/>
      <family val="2"/>
    </font>
    <font>
      <sz val="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22"/>
      </patternFill>
    </fill>
    <fill>
      <patternFill patternType="solid">
        <fgColor indexed="40"/>
        <bgColor indexed="49"/>
      </patternFill>
    </fill>
    <fill>
      <patternFill patternType="solid">
        <fgColor indexed="27"/>
        <b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45"/>
      </patternFill>
    </fill>
    <fill>
      <patternFill patternType="solid">
        <fgColor indexed="44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/>
      <top/>
      <bottom style="hair">
        <color indexed="2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23"/>
      </left>
      <right/>
      <top style="hair">
        <color indexed="23"/>
      </top>
      <bottom/>
      <diagonal/>
    </border>
    <border>
      <left/>
      <right style="hair">
        <color indexed="23"/>
      </right>
      <top style="hair">
        <color indexed="23"/>
      </top>
      <bottom/>
      <diagonal/>
    </border>
    <border>
      <left style="hair">
        <color indexed="23"/>
      </left>
      <right/>
      <top/>
      <bottom style="hair">
        <color indexed="23"/>
      </bottom>
      <diagonal/>
    </border>
    <border>
      <left/>
      <right style="hair">
        <color indexed="23"/>
      </right>
      <top/>
      <bottom style="hair">
        <color indexed="23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/>
      <protection hidden="1"/>
    </xf>
    <xf numFmtId="0" fontId="0" fillId="0" borderId="0" xfId="0" applyAlignment="1">
      <alignment horizontal="center"/>
    </xf>
    <xf numFmtId="0" fontId="2" fillId="0" borderId="0" xfId="0" applyFont="1"/>
    <xf numFmtId="0" fontId="5" fillId="0" borderId="0" xfId="0" applyFont="1" applyAlignment="1" applyProtection="1">
      <alignment vertical="center"/>
      <protection hidden="1"/>
    </xf>
    <xf numFmtId="4" fontId="7" fillId="0" borderId="0" xfId="0" applyNumberFormat="1" applyFont="1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 wrapText="1"/>
      <protection hidden="1"/>
    </xf>
    <xf numFmtId="49" fontId="0" fillId="0" borderId="0" xfId="0" applyNumberFormat="1"/>
    <xf numFmtId="168" fontId="5" fillId="0" borderId="0" xfId="0" applyNumberFormat="1" applyFont="1" applyAlignment="1" applyProtection="1">
      <alignment vertical="center"/>
      <protection hidden="1"/>
    </xf>
    <xf numFmtId="168" fontId="2" fillId="0" borderId="0" xfId="2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wrapText="1"/>
    </xf>
    <xf numFmtId="167" fontId="2" fillId="0" borderId="0" xfId="0" applyNumberFormat="1" applyFont="1" applyAlignment="1" applyProtection="1">
      <alignment horizontal="center" vertical="center" wrapText="1"/>
      <protection hidden="1"/>
    </xf>
    <xf numFmtId="167" fontId="5" fillId="0" borderId="0" xfId="0" applyNumberFormat="1" applyFont="1" applyAlignment="1" applyProtection="1">
      <alignment vertical="center"/>
      <protection hidden="1"/>
    </xf>
    <xf numFmtId="0" fontId="6" fillId="0" borderId="0" xfId="0" applyFont="1" applyAlignment="1" applyProtection="1">
      <alignment horizontal="right"/>
      <protection hidden="1"/>
    </xf>
    <xf numFmtId="0" fontId="0" fillId="2" borderId="1" xfId="0" applyFill="1" applyBorder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horizontal="right"/>
      <protection hidden="1"/>
    </xf>
    <xf numFmtId="0" fontId="10" fillId="0" borderId="0" xfId="0" applyFont="1" applyAlignment="1" applyProtection="1">
      <alignment vertical="center" wrapTex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7" fontId="4" fillId="0" borderId="0" xfId="0" applyNumberFormat="1" applyFont="1" applyAlignment="1" applyProtection="1">
      <alignment horizontal="center" vertical="center"/>
      <protection hidden="1"/>
    </xf>
    <xf numFmtId="168" fontId="4" fillId="0" borderId="0" xfId="0" applyNumberFormat="1" applyFont="1" applyAlignment="1" applyProtection="1">
      <alignment horizontal="center" vertical="center"/>
      <protection hidden="1"/>
    </xf>
    <xf numFmtId="0" fontId="7" fillId="0" borderId="2" xfId="0" applyFont="1" applyBorder="1" applyAlignment="1">
      <alignment vertical="center" wrapText="1"/>
    </xf>
    <xf numFmtId="166" fontId="7" fillId="0" borderId="2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3" xfId="0" applyFont="1" applyBorder="1" applyAlignment="1" applyProtection="1">
      <alignment horizontal="left"/>
      <protection locked="0" hidden="1"/>
    </xf>
    <xf numFmtId="166" fontId="10" fillId="0" borderId="0" xfId="0" applyNumberFormat="1" applyFont="1" applyAlignment="1" applyProtection="1">
      <alignment vertical="center" wrapText="1"/>
      <protection hidden="1"/>
    </xf>
    <xf numFmtId="0" fontId="10" fillId="0" borderId="0" xfId="0" applyFont="1" applyAlignment="1" applyProtection="1">
      <alignment horizontal="left" vertical="center"/>
      <protection hidden="1"/>
    </xf>
    <xf numFmtId="49" fontId="2" fillId="0" borderId="0" xfId="2" applyNumberFormat="1" applyFont="1" applyBorder="1" applyAlignment="1" applyProtection="1">
      <alignment horizontal="center" vertical="center" wrapText="1"/>
      <protection hidden="1"/>
    </xf>
    <xf numFmtId="49" fontId="2" fillId="0" borderId="0" xfId="0" applyNumberFormat="1" applyFont="1" applyAlignment="1" applyProtection="1">
      <alignment vertical="center" wrapText="1"/>
      <protection hidden="1"/>
    </xf>
    <xf numFmtId="49" fontId="7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vertical="center" wrapText="1"/>
      <protection hidden="1"/>
    </xf>
    <xf numFmtId="49" fontId="13" fillId="0" borderId="0" xfId="0" applyNumberFormat="1" applyFont="1" applyAlignment="1" applyProtection="1">
      <alignment vertical="center" wrapText="1"/>
      <protection hidden="1"/>
    </xf>
    <xf numFmtId="49" fontId="12" fillId="0" borderId="0" xfId="0" applyNumberFormat="1" applyFont="1" applyAlignment="1" applyProtection="1">
      <alignment horizontal="left" vertical="center" wrapText="1"/>
      <protection hidden="1"/>
    </xf>
    <xf numFmtId="49" fontId="14" fillId="0" borderId="0" xfId="0" applyNumberFormat="1" applyFont="1" applyAlignment="1" applyProtection="1">
      <alignment vertical="center" wrapText="1"/>
      <protection hidden="1"/>
    </xf>
    <xf numFmtId="167" fontId="10" fillId="0" borderId="0" xfId="0" applyNumberFormat="1" applyFont="1" applyAlignment="1" applyProtection="1">
      <alignment vertical="center" wrapText="1"/>
      <protection hidden="1"/>
    </xf>
    <xf numFmtId="165" fontId="0" fillId="0" borderId="0" xfId="1" applyFont="1" applyFill="1" applyBorder="1" applyAlignment="1" applyProtection="1">
      <alignment horizontal="left"/>
    </xf>
    <xf numFmtId="9" fontId="8" fillId="0" borderId="2" xfId="2" applyNumberFormat="1" applyFont="1" applyFill="1" applyBorder="1" applyAlignment="1" applyProtection="1">
      <alignment horizontal="center" vertical="center" wrapText="1"/>
      <protection hidden="1"/>
    </xf>
    <xf numFmtId="9" fontId="3" fillId="3" borderId="0" xfId="2" applyNumberFormat="1" applyFont="1" applyFill="1" applyBorder="1" applyAlignment="1" applyProtection="1">
      <alignment horizontal="left" vertical="center" wrapText="1"/>
      <protection hidden="1"/>
    </xf>
    <xf numFmtId="0" fontId="9" fillId="4" borderId="2" xfId="0" applyFont="1" applyFill="1" applyBorder="1" applyAlignment="1" applyProtection="1">
      <alignment horizontal="center" vertical="center" wrapText="1"/>
      <protection hidden="1"/>
    </xf>
    <xf numFmtId="167" fontId="9" fillId="4" borderId="2" xfId="0" applyNumberFormat="1" applyFont="1" applyFill="1" applyBorder="1" applyAlignment="1" applyProtection="1">
      <alignment horizontal="center" vertical="center" wrapText="1"/>
      <protection hidden="1"/>
    </xf>
    <xf numFmtId="49" fontId="10" fillId="0" borderId="0" xfId="0" applyNumberFormat="1" applyFont="1" applyAlignment="1" applyProtection="1">
      <alignment vertical="center" wrapText="1"/>
      <protection hidden="1"/>
    </xf>
    <xf numFmtId="169" fontId="7" fillId="0" borderId="2" xfId="0" applyNumberFormat="1" applyFont="1" applyBorder="1" applyAlignment="1" applyProtection="1">
      <alignment horizontal="center" vertical="center" wrapText="1"/>
      <protection hidden="1"/>
    </xf>
    <xf numFmtId="169" fontId="8" fillId="0" borderId="2" xfId="0" applyNumberFormat="1" applyFont="1" applyBorder="1" applyAlignment="1">
      <alignment horizontal="center" vertical="center"/>
    </xf>
    <xf numFmtId="0" fontId="0" fillId="5" borderId="4" xfId="0" applyFill="1" applyBorder="1"/>
    <xf numFmtId="0" fontId="0" fillId="6" borderId="4" xfId="0" applyFill="1" applyBorder="1" applyAlignment="1">
      <alignment vertical="center"/>
    </xf>
    <xf numFmtId="0" fontId="0" fillId="7" borderId="4" xfId="0" applyFill="1" applyBorder="1" applyAlignment="1">
      <alignment vertical="center" wrapText="1"/>
    </xf>
    <xf numFmtId="0" fontId="0" fillId="7" borderId="4" xfId="0" applyFill="1" applyBorder="1"/>
    <xf numFmtId="49" fontId="0" fillId="7" borderId="4" xfId="0" applyNumberFormat="1" applyFill="1" applyBorder="1"/>
    <xf numFmtId="0" fontId="0" fillId="8" borderId="4" xfId="0" applyFill="1" applyBorder="1" applyAlignment="1">
      <alignment vertical="center"/>
    </xf>
    <xf numFmtId="0" fontId="15" fillId="0" borderId="0" xfId="0" applyFont="1"/>
    <xf numFmtId="0" fontId="0" fillId="9" borderId="4" xfId="0" applyFill="1" applyBorder="1" applyAlignment="1">
      <alignment vertical="center" wrapText="1"/>
    </xf>
    <xf numFmtId="3" fontId="7" fillId="0" borderId="2" xfId="0" applyNumberFormat="1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>
      <alignment horizontal="left" vertical="center" wrapText="1"/>
    </xf>
    <xf numFmtId="0" fontId="8" fillId="0" borderId="0" xfId="0" applyFont="1" applyAlignment="1" applyProtection="1">
      <alignment vertical="center"/>
      <protection hidden="1"/>
    </xf>
    <xf numFmtId="167" fontId="9" fillId="3" borderId="5" xfId="0" applyNumberFormat="1" applyFont="1" applyFill="1" applyBorder="1" applyAlignment="1" applyProtection="1">
      <alignment horizontal="left" vertical="center" wrapText="1"/>
      <protection hidden="1"/>
    </xf>
    <xf numFmtId="167" fontId="9" fillId="3" borderId="6" xfId="0" applyNumberFormat="1" applyFont="1" applyFill="1" applyBorder="1" applyAlignment="1" applyProtection="1">
      <alignment horizontal="left" vertical="center" wrapText="1"/>
      <protection hidden="1"/>
    </xf>
    <xf numFmtId="9" fontId="3" fillId="3" borderId="7" xfId="2" applyNumberFormat="1" applyFont="1" applyFill="1" applyBorder="1" applyAlignment="1" applyProtection="1">
      <alignment horizontal="left" vertical="center" wrapText="1"/>
      <protection hidden="1"/>
    </xf>
    <xf numFmtId="9" fontId="3" fillId="3" borderId="8" xfId="2" applyNumberFormat="1" applyFont="1" applyFill="1" applyBorder="1" applyAlignment="1" applyProtection="1">
      <alignment horizontal="left" vertical="center" wrapText="1"/>
      <protection hidden="1"/>
    </xf>
    <xf numFmtId="0" fontId="9" fillId="0" borderId="0" xfId="0" applyFont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3" xfId="0" applyFont="1" applyBorder="1" applyAlignment="1" applyProtection="1">
      <alignment horizontal="left"/>
      <protection locked="0" hidden="1"/>
    </xf>
    <xf numFmtId="3" fontId="8" fillId="0" borderId="3" xfId="0" applyNumberFormat="1" applyFont="1" applyBorder="1" applyAlignment="1" applyProtection="1">
      <alignment horizontal="left"/>
      <protection locked="0" hidden="1"/>
    </xf>
    <xf numFmtId="0" fontId="8" fillId="0" borderId="0" xfId="0" applyFont="1" applyAlignment="1" applyProtection="1">
      <alignment vertical="center" wrapText="1"/>
      <protection hidden="1"/>
    </xf>
    <xf numFmtId="0" fontId="0" fillId="10" borderId="1" xfId="0" applyFill="1" applyBorder="1"/>
    <xf numFmtId="0" fontId="8" fillId="0" borderId="0" xfId="0" applyFont="1" applyAlignment="1" applyProtection="1">
      <alignment horizontal="left" vertical="center"/>
      <protection hidden="1"/>
    </xf>
  </cellXfs>
  <cellStyles count="3">
    <cellStyle name="Moeda" xfId="1" builtinId="4"/>
    <cellStyle name="Normal" xfId="0" builtinId="0"/>
    <cellStyle name="Separador de milhares" xfId="2" builtinId="3"/>
  </cellStyles>
  <dxfs count="12"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47"/>
        </patternFill>
      </fill>
    </dxf>
    <dxf>
      <font>
        <b/>
        <i/>
        <strike val="0"/>
        <condense val="0"/>
        <extend val="0"/>
        <u val="double"/>
      </font>
      <fill>
        <patternFill>
          <bgColor indexed="51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</font>
      <fill>
        <patternFill>
          <bgColor indexed="4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/>
        <strike val="0"/>
        <condense val="0"/>
        <extend val="0"/>
        <u val="none"/>
      </font>
      <fill>
        <patternFill>
          <bgColor indexed="47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/>
        <strike val="0"/>
        <condense val="0"/>
        <extend val="0"/>
        <u val="double"/>
      </font>
      <fill>
        <patternFill>
          <bgColor indexed="52"/>
        </patternFill>
      </fill>
    </dxf>
    <dxf>
      <fill>
        <patternFill>
          <bgColor indexed="10"/>
        </patternFill>
      </fill>
    </dxf>
    <dxf>
      <font>
        <condense val="0"/>
        <extend val="0"/>
        <color auto="1"/>
      </font>
      <fill>
        <patternFill>
          <bgColor indexed="26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  <dxf>
      <fill>
        <patternFill>
          <bgColor indexed="52"/>
        </patternFill>
      </fill>
    </dxf>
    <dxf>
      <font>
        <b val="0"/>
        <i val="0"/>
        <strike val="0"/>
        <condense val="0"/>
        <extend val="0"/>
        <u val="none"/>
      </font>
      <fill>
        <patternFill>
          <bgColor indexed="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466725</xdr:colOff>
      <xdr:row>0</xdr:row>
      <xdr:rowOff>0</xdr:rowOff>
    </xdr:from>
    <xdr:to>
      <xdr:col>4</xdr:col>
      <xdr:colOff>143222</xdr:colOff>
      <xdr:row>0</xdr:row>
      <xdr:rowOff>695325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xmlns="" id="{49E1DB62-81A5-CFE8-56C3-F9564E3197BC}"/>
            </a:ext>
          </a:extLst>
        </xdr:cNvPr>
        <xdr:cNvSpPr txBox="1">
          <a:spLocks noChangeArrowheads="1"/>
        </xdr:cNvSpPr>
      </xdr:nvSpPr>
      <xdr:spPr bwMode="auto">
        <a:xfrm>
          <a:off x="771525" y="0"/>
          <a:ext cx="4343400" cy="695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Estado do Rio de Janeiro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PREFEITURA MUNICIPAL DE SUMIDOURO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CNPJ: 32.165.706/0001-08</a:t>
          </a:r>
        </a:p>
        <a:p>
          <a:pPr algn="l" rtl="1">
            <a:defRPr sz="1000"/>
          </a:pPr>
          <a:r>
            <a:rPr lang="pt-BR" sz="1000" b="1" i="0" strike="noStrike">
              <a:solidFill>
                <a:srgbClr val="000000"/>
              </a:solidFill>
              <a:latin typeface="Arial"/>
              <a:cs typeface="Arial"/>
            </a:rPr>
            <a:t>Rua Alfredo Chaves, 39 - Centro – Sumidouro/RJ – CEP 28637-000</a:t>
          </a: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pt-BR" sz="12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390525</xdr:colOff>
      <xdr:row>0</xdr:row>
      <xdr:rowOff>676275</xdr:rowOff>
    </xdr:to>
    <xdr:pic>
      <xdr:nvPicPr>
        <xdr:cNvPr id="1165" name="Picture 2" descr="brasãoGIF_300dpi">
          <a:extLst>
            <a:ext uri="{FF2B5EF4-FFF2-40B4-BE49-F238E27FC236}">
              <a16:creationId xmlns:a16="http://schemas.microsoft.com/office/drawing/2014/main" xmlns="" id="{4A78281A-F24B-367B-8668-D1E371EFFB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953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577352</xdr:colOff>
      <xdr:row>0</xdr:row>
      <xdr:rowOff>112738</xdr:rowOff>
    </xdr:from>
    <xdr:to>
      <xdr:col>7</xdr:col>
      <xdr:colOff>310387</xdr:colOff>
      <xdr:row>2</xdr:row>
      <xdr:rowOff>71317</xdr:rowOff>
    </xdr:to>
    <xdr:grpSp>
      <xdr:nvGrpSpPr>
        <xdr:cNvPr id="1166" name="Group 47">
          <a:extLst>
            <a:ext uri="{FF2B5EF4-FFF2-40B4-BE49-F238E27FC236}">
              <a16:creationId xmlns:a16="http://schemas.microsoft.com/office/drawing/2014/main" xmlns="" id="{6B25FE57-62E5-3834-4E92-7D73A6C368B5}"/>
            </a:ext>
          </a:extLst>
        </xdr:cNvPr>
        <xdr:cNvGrpSpPr>
          <a:grpSpLocks/>
        </xdr:cNvGrpSpPr>
      </xdr:nvGrpSpPr>
      <xdr:grpSpPr bwMode="auto">
        <a:xfrm>
          <a:off x="5018081" y="112738"/>
          <a:ext cx="1878386" cy="866228"/>
          <a:chOff x="520" y="6"/>
          <a:chExt cx="188" cy="90"/>
        </a:xfrm>
      </xdr:grpSpPr>
      <xdr:sp macro="" textlink="">
        <xdr:nvSpPr>
          <xdr:cNvPr id="1072" name="Caixa de texto 2">
            <a:extLst>
              <a:ext uri="{FF2B5EF4-FFF2-40B4-BE49-F238E27FC236}">
                <a16:creationId xmlns:a16="http://schemas.microsoft.com/office/drawing/2014/main" xmlns="" id="{E1630B6B-ED2D-8AA6-8CA4-0FFB8CCB533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20" y="6"/>
            <a:ext cx="188" cy="90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defRPr sz="1000"/>
            </a:pPr>
            <a:r>
              <a:rPr lang="pt-BR" sz="8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MUNICÍPIO DE SUMIDOURO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PROCESSO ________________________ </a:t>
            </a:r>
          </a:p>
          <a:p>
            <a:pPr algn="l" rtl="0">
              <a:defRPr sz="1000"/>
            </a:pPr>
            <a:endParaRPr lang="pt-BR" sz="600" b="0" i="0" u="none" strike="noStrike" baseline="0">
              <a:solidFill>
                <a:srgbClr val="333399"/>
              </a:solidFill>
              <a:latin typeface="Calibri"/>
              <a:cs typeface="Calibri"/>
            </a:endParaRPr>
          </a:p>
          <a:p>
            <a:pPr algn="l" rtl="0">
              <a:defRPr sz="1000"/>
            </a:pPr>
            <a:r>
              <a:rPr lang="pt-BR" sz="600" b="0" i="0" u="none" strike="noStrike" baseline="0">
                <a:solidFill>
                  <a:srgbClr val="333399"/>
                </a:solidFill>
                <a:latin typeface="Calibri"/>
                <a:cs typeface="Calibri"/>
              </a:rPr>
              <a:t>RÚBRICA  ______________ FLS _______</a:t>
            </a: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  <a:p>
            <a:pPr algn="l" rtl="0">
              <a:defRPr sz="1000"/>
            </a:pPr>
            <a:endParaRPr lang="pt-BR" sz="65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  <xdr:sp macro="" textlink="">
        <xdr:nvSpPr>
          <xdr:cNvPr id="1073" name="Caixa de texto 3">
            <a:extLst>
              <a:ext uri="{FF2B5EF4-FFF2-40B4-BE49-F238E27FC236}">
                <a16:creationId xmlns:a16="http://schemas.microsoft.com/office/drawing/2014/main" xmlns="" id="{2906ABE6-6EF0-577B-8699-5C14041567E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75" y="19"/>
            <a:ext cx="100" cy="32"/>
          </a:xfrm>
          <a:prstGeom prst="rect">
            <a:avLst/>
          </a:prstGeom>
          <a:noFill/>
          <a:ln>
            <a:noFill/>
          </a:ln>
        </xdr:spPr>
        <xdr:txBody>
          <a:bodyPr vertOverflow="clip" wrap="square" lIns="91440" tIns="45720" rIns="91440" bIns="45720" anchor="t" upright="1"/>
          <a:lstStyle/>
          <a:p>
            <a:pPr algn="l" rtl="0">
              <a:lnSpc>
                <a:spcPts val="1200"/>
              </a:lnSpc>
              <a:defRPr sz="1000"/>
            </a:pPr>
            <a:r>
              <a:rPr lang="pt-BR" sz="1200" b="0" i="0" u="none" strike="noStrike" baseline="0">
                <a:solidFill>
                  <a:srgbClr val="000000"/>
                </a:solidFill>
                <a:latin typeface="Times New Roman"/>
                <a:cs typeface="Times New Roman"/>
              </a:rPr>
              <a:t>0360/24</a:t>
            </a:r>
          </a:p>
          <a:p>
            <a:pPr algn="l" rtl="0">
              <a:lnSpc>
                <a:spcPts val="1100"/>
              </a:lnSpc>
              <a:defRPr sz="1000"/>
            </a:pPr>
            <a:endParaRPr lang="pt-BR" sz="1200" b="0" i="0" u="none" strike="noStrike" baseline="0">
              <a:solidFill>
                <a:srgbClr val="000000"/>
              </a:solidFill>
              <a:latin typeface="Times New Roman"/>
              <a:cs typeface="Times New Roman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K36"/>
  <sheetViews>
    <sheetView tabSelected="1" zoomScale="115" zoomScaleNormal="100" workbookViewId="0">
      <selection activeCell="J8" sqref="J8"/>
    </sheetView>
  </sheetViews>
  <sheetFormatPr defaultColWidth="9.125" defaultRowHeight="12.9"/>
  <cols>
    <col min="1" max="1" width="4.625" style="1" customWidth="1"/>
    <col min="2" max="2" width="51.375" style="2" customWidth="1"/>
    <col min="3" max="3" width="8.25" style="1" customWidth="1"/>
    <col min="4" max="4" width="10.25" style="1" customWidth="1"/>
    <col min="5" max="5" width="10.75" style="13" customWidth="1"/>
    <col min="6" max="6" width="10.125" style="13" customWidth="1"/>
    <col min="7" max="7" width="10.125" style="11" hidden="1" customWidth="1"/>
    <col min="8" max="8" width="11.875" style="32" customWidth="1"/>
    <col min="9" max="9" width="11.625" style="2" customWidth="1"/>
    <col min="10" max="15" width="9.125" style="2"/>
    <col min="16" max="16" width="10" style="2" bestFit="1" customWidth="1"/>
    <col min="17" max="16384" width="9.125" style="2"/>
  </cols>
  <sheetData>
    <row r="1" spans="1:11" ht="58.6" customHeight="1">
      <c r="H1" s="31"/>
    </row>
    <row r="2" spans="1:11">
      <c r="A2" s="63" t="s">
        <v>17</v>
      </c>
      <c r="B2" s="63"/>
      <c r="C2" s="63"/>
      <c r="D2" s="63"/>
      <c r="E2" s="63"/>
      <c r="F2" s="63"/>
      <c r="G2" s="63"/>
    </row>
    <row r="3" spans="1:11">
      <c r="A3" s="63" t="str">
        <f>UPPER(Dados!B1)</f>
        <v>DISPENSA ELETRÔNICA Nº 002/2024</v>
      </c>
      <c r="B3" s="63"/>
      <c r="C3" s="63"/>
      <c r="D3" s="63"/>
      <c r="E3" s="63"/>
      <c r="F3" s="63"/>
      <c r="G3" s="63"/>
    </row>
    <row r="4" spans="1:11">
      <c r="A4" s="68" t="str">
        <f>Dados!B4</f>
        <v>PERÍODO DE PROPOSTAS: de 06/02/24 as 10:00hs até 09/02/24 às 16:00hs</v>
      </c>
      <c r="B4" s="68"/>
      <c r="C4" s="68"/>
      <c r="D4" s="68"/>
      <c r="E4" s="68"/>
      <c r="F4" s="68"/>
      <c r="G4" s="57"/>
    </row>
    <row r="5" spans="1:11">
      <c r="A5" s="68" t="str">
        <f>Dados!B5</f>
        <v>PERÍODO DE LANCES: 09/02/24 as 10:00 hs até 09/02/24 as 16:00 hs</v>
      </c>
      <c r="B5" s="68"/>
      <c r="C5" s="68"/>
      <c r="D5" s="68"/>
      <c r="E5" s="68"/>
      <c r="F5" s="68"/>
      <c r="G5" s="57"/>
    </row>
    <row r="6" spans="1:11">
      <c r="A6" s="66" t="str">
        <f>Dados!B3</f>
        <v>EVENTUAL AQUISIÇÃO DE COMBUSTÍVEIS - SRP (SMEC)</v>
      </c>
      <c r="B6" s="66"/>
      <c r="C6" s="66"/>
      <c r="D6" s="66"/>
      <c r="E6" s="66"/>
      <c r="F6" s="66"/>
      <c r="G6" s="66"/>
    </row>
    <row r="7" spans="1:11">
      <c r="A7" s="63" t="str">
        <f>Dados!B2</f>
        <v>PROCESSO ADMINISTRATIVO N° 0360/2024 de 30/01/2024</v>
      </c>
      <c r="B7" s="63"/>
      <c r="C7" s="63"/>
      <c r="D7" s="63"/>
      <c r="E7" s="63"/>
      <c r="F7" s="63"/>
      <c r="G7" s="63"/>
    </row>
    <row r="8" spans="1:11">
      <c r="A8" s="63" t="str">
        <f>Dados!B8</f>
        <v>MAIOR PERCENTUAL DE DESCONTO</v>
      </c>
      <c r="B8" s="63"/>
      <c r="C8" s="63"/>
      <c r="D8" s="63"/>
      <c r="E8" s="63"/>
      <c r="F8" s="63"/>
      <c r="G8" s="63"/>
    </row>
    <row r="9" spans="1:11" ht="2.25" customHeight="1">
      <c r="A9" s="6"/>
      <c r="B9" s="6"/>
      <c r="C9" s="6"/>
      <c r="D9" s="6"/>
      <c r="E9" s="14"/>
      <c r="F9" s="14"/>
      <c r="G9" s="10"/>
    </row>
    <row r="10" spans="1:11" s="8" customFormat="1" ht="12.1" customHeight="1">
      <c r="A10" s="15" t="s">
        <v>0</v>
      </c>
      <c r="B10" s="64"/>
      <c r="C10" s="64"/>
      <c r="D10" s="64"/>
      <c r="E10" s="64"/>
      <c r="F10" s="64"/>
      <c r="G10" s="64"/>
      <c r="H10" s="33"/>
    </row>
    <row r="11" spans="1:11" s="8" customFormat="1" ht="12.1" customHeight="1">
      <c r="A11" s="15" t="s">
        <v>1</v>
      </c>
      <c r="B11" s="64"/>
      <c r="C11" s="64"/>
      <c r="D11" s="64"/>
      <c r="E11" s="64"/>
      <c r="F11" s="64"/>
      <c r="G11" s="64"/>
      <c r="H11" s="33"/>
    </row>
    <row r="12" spans="1:11" s="8" customFormat="1" ht="12.1" customHeight="1">
      <c r="A12" s="15" t="s">
        <v>2</v>
      </c>
      <c r="B12" s="28"/>
      <c r="C12" s="20" t="s">
        <v>6</v>
      </c>
      <c r="D12" s="65"/>
      <c r="E12" s="64"/>
      <c r="F12" s="64"/>
      <c r="G12" s="64"/>
      <c r="H12" s="33"/>
    </row>
    <row r="13" spans="1:11" ht="4.5999999999999996" customHeight="1">
      <c r="A13" s="3"/>
      <c r="B13" s="22"/>
      <c r="C13" s="22"/>
      <c r="D13" s="22"/>
      <c r="E13" s="23"/>
      <c r="F13" s="23"/>
      <c r="G13" s="24"/>
    </row>
    <row r="14" spans="1:11" s="21" customFormat="1" ht="26.5">
      <c r="A14" s="42" t="s">
        <v>33</v>
      </c>
      <c r="B14" s="42" t="s">
        <v>3</v>
      </c>
      <c r="C14" s="42" t="s">
        <v>4</v>
      </c>
      <c r="D14" s="42" t="s">
        <v>34</v>
      </c>
      <c r="E14" s="43" t="s">
        <v>27</v>
      </c>
      <c r="F14" s="43" t="s">
        <v>25</v>
      </c>
      <c r="G14" s="42" t="s">
        <v>5</v>
      </c>
      <c r="H14" s="44"/>
    </row>
    <row r="15" spans="1:11" s="8" customFormat="1" ht="23.95" customHeight="1">
      <c r="A15" s="26">
        <v>1</v>
      </c>
      <c r="B15" s="25" t="s">
        <v>32</v>
      </c>
      <c r="C15" s="27" t="s">
        <v>38</v>
      </c>
      <c r="D15" s="55">
        <v>7700</v>
      </c>
      <c r="E15" s="45">
        <v>1E-3</v>
      </c>
      <c r="F15" s="46"/>
      <c r="G15" s="40" t="str">
        <f>IF(F15="","",IF(ISTEXT(F15),"NC",F15*D15))</f>
        <v/>
      </c>
      <c r="H15" s="33"/>
      <c r="K15" s="7"/>
    </row>
    <row r="16" spans="1:11" s="8" customFormat="1" ht="23.95" customHeight="1">
      <c r="A16" s="26">
        <v>2</v>
      </c>
      <c r="B16" s="25" t="s">
        <v>39</v>
      </c>
      <c r="C16" s="27" t="s">
        <v>38</v>
      </c>
      <c r="D16" s="55">
        <v>2430</v>
      </c>
      <c r="E16" s="45">
        <v>1E-3</v>
      </c>
      <c r="F16" s="46"/>
      <c r="G16" s="40" t="str">
        <f>IF(F16="","",IF(ISTEXT(F16),"NC",F16*D16))</f>
        <v/>
      </c>
      <c r="H16" s="33"/>
      <c r="K16" s="7"/>
    </row>
    <row r="17" spans="1:11" s="8" customFormat="1" ht="23.95" customHeight="1">
      <c r="A17" s="26">
        <v>3</v>
      </c>
      <c r="B17" s="25" t="s">
        <v>40</v>
      </c>
      <c r="C17" s="27" t="s">
        <v>38</v>
      </c>
      <c r="D17" s="55">
        <v>30610</v>
      </c>
      <c r="E17" s="45">
        <v>1E-3</v>
      </c>
      <c r="F17" s="46"/>
      <c r="G17" s="40" t="str">
        <f>IF(F17="","",IF(ISTEXT(F17),"NC",F17*D17))</f>
        <v/>
      </c>
      <c r="H17" s="33"/>
      <c r="K17" s="7"/>
    </row>
    <row r="18" spans="1:11" s="8" customFormat="1" ht="23.95" customHeight="1">
      <c r="A18" s="26">
        <v>4</v>
      </c>
      <c r="B18" s="25" t="s">
        <v>37</v>
      </c>
      <c r="C18" s="27" t="s">
        <v>38</v>
      </c>
      <c r="D18" s="55">
        <v>4800</v>
      </c>
      <c r="E18" s="45">
        <v>1E-3</v>
      </c>
      <c r="F18" s="46"/>
      <c r="G18" s="40" t="str">
        <f>IF(F18="","",IF(ISTEXT(F18),"NC",F18*D18))</f>
        <v/>
      </c>
      <c r="H18" s="33"/>
      <c r="K18" s="7"/>
    </row>
    <row r="19" spans="1:11" s="21" customFormat="1" ht="8.85" hidden="1">
      <c r="A19" s="29"/>
      <c r="E19" s="38"/>
      <c r="F19" s="58" t="s">
        <v>23</v>
      </c>
      <c r="G19" s="59"/>
      <c r="H19" s="34"/>
    </row>
    <row r="20" spans="1:11" ht="14.3" hidden="1" customHeight="1">
      <c r="F20" s="60" t="str">
        <f>IF(SUM(G15:G15)=0,"",SUM(G15:G15))</f>
        <v/>
      </c>
      <c r="G20" s="61"/>
      <c r="H20" s="35"/>
    </row>
    <row r="21" spans="1:11" ht="14.3" customHeight="1">
      <c r="F21" s="35"/>
      <c r="G21" s="41"/>
      <c r="H21" s="35"/>
    </row>
    <row r="22" spans="1:11" s="30" customFormat="1" ht="21.1" customHeight="1">
      <c r="A22" s="62" t="str">
        <f>" - "&amp;Dados!B24</f>
        <v xml:space="preserve"> - O objeto do presente será fornecido em remessas diárias e conforme a necessidade da Secretaria, após recebimento cada nota de empenho.</v>
      </c>
      <c r="B22" s="62"/>
      <c r="C22" s="62"/>
      <c r="D22" s="62"/>
      <c r="E22" s="62"/>
      <c r="F22" s="62"/>
      <c r="G22" s="62"/>
      <c r="H22" s="36"/>
    </row>
    <row r="23" spans="1:11" s="30" customFormat="1" ht="14.95" customHeight="1">
      <c r="A23" s="62" t="str">
        <f>" - "&amp;Dados!B25</f>
        <v xml:space="preserve"> - Os itens deverão ser fornecidos na sede da empresa vencedora. No horário das 06:00 às 21:00 horas.</v>
      </c>
      <c r="B23" s="62"/>
      <c r="C23" s="62"/>
      <c r="D23" s="62"/>
      <c r="E23" s="62"/>
      <c r="F23" s="62"/>
      <c r="G23" s="62"/>
      <c r="H23" s="36"/>
    </row>
    <row r="24" spans="1:11" s="30" customFormat="1" ht="21.75" customHeight="1">
      <c r="A24" s="62" t="str">
        <f>" - "&amp;Dados!B26</f>
        <v xml:space="preserve"> - O pagamento do objeto de que trata a DISPENSA ELETRÔNICA 002/2024, e consequente contrato serão efetuados pela Tesouraria da Prefeitura Municipal de Sumidouro;</v>
      </c>
      <c r="B24" s="62"/>
      <c r="C24" s="62"/>
      <c r="D24" s="62"/>
      <c r="E24" s="62"/>
      <c r="F24" s="62"/>
      <c r="G24" s="62"/>
      <c r="H24" s="36"/>
    </row>
    <row r="25" spans="1:11" s="21" customFormat="1" ht="8.85">
      <c r="A25" s="62" t="str">
        <f>" - "&amp;Dados!B27</f>
        <v xml:space="preserve"> - Proposta válida por 60 (sessenta) dias</v>
      </c>
      <c r="B25" s="62"/>
      <c r="C25" s="62"/>
      <c r="D25" s="62"/>
      <c r="E25" s="62"/>
      <c r="F25" s="62"/>
      <c r="G25" s="62"/>
      <c r="H25" s="34"/>
    </row>
    <row r="26" spans="1:11">
      <c r="H26" s="37"/>
    </row>
    <row r="27" spans="1:11">
      <c r="H27" s="37"/>
    </row>
    <row r="28" spans="1:11">
      <c r="H28" s="37"/>
    </row>
    <row r="29" spans="1:11">
      <c r="H29" s="37"/>
    </row>
    <row r="30" spans="1:11">
      <c r="H30" s="37"/>
    </row>
    <row r="31" spans="1:11">
      <c r="H31" s="37"/>
    </row>
    <row r="32" spans="1:11" ht="12.75" customHeight="1">
      <c r="B32" s="1"/>
      <c r="G32" s="1"/>
    </row>
    <row r="33" spans="2:7">
      <c r="B33" s="1"/>
      <c r="G33" s="1"/>
    </row>
    <row r="34" spans="2:7">
      <c r="B34" s="1"/>
      <c r="G34" s="1"/>
    </row>
    <row r="35" spans="2:7">
      <c r="B35" s="1"/>
      <c r="G35" s="1"/>
    </row>
    <row r="36" spans="2:7">
      <c r="B36" s="1"/>
      <c r="G36" s="1"/>
    </row>
  </sheetData>
  <autoFilter ref="A13:G25"/>
  <mergeCells count="16">
    <mergeCell ref="F19:G19"/>
    <mergeCell ref="F20:G20"/>
    <mergeCell ref="A25:G25"/>
    <mergeCell ref="A2:G2"/>
    <mergeCell ref="A22:G22"/>
    <mergeCell ref="A23:G23"/>
    <mergeCell ref="A24:G24"/>
    <mergeCell ref="B10:G10"/>
    <mergeCell ref="B11:G11"/>
    <mergeCell ref="D12:G12"/>
    <mergeCell ref="A3:G3"/>
    <mergeCell ref="A6:G6"/>
    <mergeCell ref="A8:G8"/>
    <mergeCell ref="A7:G7"/>
    <mergeCell ref="A4:F4"/>
    <mergeCell ref="A5:F5"/>
  </mergeCells>
  <phoneticPr fontId="0" type="noConversion"/>
  <conditionalFormatting sqref="B12 D12:G12">
    <cfRule type="cellIs" dxfId="11" priority="8" stopIfTrue="1" operator="equal">
      <formula>$G$1</formula>
    </cfRule>
  </conditionalFormatting>
  <conditionalFormatting sqref="B15:B18">
    <cfRule type="expression" dxfId="10" priority="10" stopIfTrue="1">
      <formula>IF(#REF!=1,IF(#REF!=0,1,0),0)</formula>
    </cfRule>
  </conditionalFormatting>
  <conditionalFormatting sqref="B10:G11">
    <cfRule type="cellIs" dxfId="9" priority="9" stopIfTrue="1" operator="equal">
      <formula>$J$1</formula>
    </cfRule>
  </conditionalFormatting>
  <conditionalFormatting sqref="D15:D18">
    <cfRule type="expression" priority="12" stopIfTrue="1">
      <formula>$A15</formula>
    </cfRule>
  </conditionalFormatting>
  <conditionalFormatting sqref="F15:F18">
    <cfRule type="cellIs" dxfId="8" priority="24" stopIfTrue="1" operator="equal">
      <formula>""</formula>
    </cfRule>
    <cfRule type="cellIs" dxfId="7" priority="25" stopIfTrue="1" operator="lessThan">
      <formula>E15</formula>
    </cfRule>
  </conditionalFormatting>
  <conditionalFormatting sqref="F19">
    <cfRule type="expression" dxfId="6" priority="1" stopIfTrue="1">
      <formula>IF($J19="Empate",IF(H19=1,TRUE(),FALSE()),FALSE())</formula>
    </cfRule>
    <cfRule type="expression" dxfId="5" priority="2" stopIfTrue="1">
      <formula>IF(H19="&gt;",FALSE(),IF(H19&gt;0,TRUE(),FALSE()))</formula>
    </cfRule>
    <cfRule type="expression" dxfId="4" priority="3" stopIfTrue="1">
      <formula>IF(H19="&gt;",TRUE(),FALSE())</formula>
    </cfRule>
  </conditionalFormatting>
  <conditionalFormatting sqref="F20">
    <cfRule type="expression" dxfId="3" priority="4" stopIfTrue="1">
      <formula>IF($J19="OK",IF(H19=1,TRUE(),FALSE()),FALSE())</formula>
    </cfRule>
    <cfRule type="expression" dxfId="2" priority="5" stopIfTrue="1">
      <formula>IF($J19="Empate",IF(H19=1,TRUE(),FALSE()),FALSE())</formula>
    </cfRule>
    <cfRule type="expression" dxfId="1" priority="6" stopIfTrue="1">
      <formula>IF($J19="Empate",IF(H19=2,TRUE(),FALSE()),FALSE())</formula>
    </cfRule>
  </conditionalFormatting>
  <conditionalFormatting sqref="G15:G18">
    <cfRule type="expression" dxfId="0" priority="7" stopIfTrue="1">
      <formula>IF(ISTEXT(F15),FALSE(),IF(F15&gt;E15,TRUE(),FALSE()))</formula>
    </cfRule>
  </conditionalFormatting>
  <printOptions horizontalCentered="1"/>
  <pageMargins left="0.51181102362204722" right="0.31496062992125984" top="0.39370078740157483" bottom="1.0236220472440944" header="0.51181102362204722" footer="0.55118110236220474"/>
  <pageSetup paperSize="9" scale="90" fitToHeight="20" orientation="portrait" verticalDpi="360" r:id="rId1"/>
  <headerFooter alignWithMargins="0">
    <oddHeader>&amp;R&amp;"Arial,Negrito"&amp;6Página &amp;P de &amp;N.</oddHeader>
    <oddFooter>&amp;C
____________________________________
Assinatura e Carimbo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2"/>
  <dimension ref="A1:M28"/>
  <sheetViews>
    <sheetView workbookViewId="0">
      <selection activeCell="D9" sqref="D9"/>
    </sheetView>
  </sheetViews>
  <sheetFormatPr defaultRowHeight="12.9"/>
  <cols>
    <col min="1" max="1" width="14.625" customWidth="1"/>
    <col min="2" max="2" width="56.25" customWidth="1"/>
    <col min="3" max="5" width="31.125" customWidth="1"/>
    <col min="6" max="6" width="51.875" customWidth="1"/>
    <col min="7" max="13" width="14.625" customWidth="1"/>
    <col min="14" max="15" width="9.25" customWidth="1"/>
  </cols>
  <sheetData>
    <row r="1" spans="1:7">
      <c r="A1" s="47" t="s">
        <v>7</v>
      </c>
      <c r="B1" s="5" t="s">
        <v>48</v>
      </c>
      <c r="E1" s="4"/>
      <c r="F1" s="4"/>
      <c r="G1" s="4"/>
    </row>
    <row r="2" spans="1:7">
      <c r="A2" s="47" t="s">
        <v>8</v>
      </c>
      <c r="B2" s="5" t="s">
        <v>43</v>
      </c>
      <c r="E2" s="4"/>
      <c r="F2" s="4"/>
      <c r="G2" s="4"/>
    </row>
    <row r="3" spans="1:7">
      <c r="A3" s="47" t="s">
        <v>9</v>
      </c>
      <c r="B3" s="5" t="s">
        <v>44</v>
      </c>
      <c r="C3" s="5"/>
      <c r="E3" s="4"/>
      <c r="F3" s="4"/>
      <c r="G3" s="4"/>
    </row>
    <row r="4" spans="1:7">
      <c r="A4" s="67" t="s">
        <v>10</v>
      </c>
      <c r="B4" s="5" t="s">
        <v>49</v>
      </c>
      <c r="C4" s="5"/>
      <c r="E4" s="4"/>
      <c r="F4" s="4"/>
      <c r="G4" s="4"/>
    </row>
    <row r="5" spans="1:7">
      <c r="A5" s="67"/>
      <c r="B5" s="5" t="s">
        <v>50</v>
      </c>
      <c r="C5" s="5"/>
      <c r="E5" s="4"/>
      <c r="F5" s="4"/>
      <c r="G5" s="4"/>
    </row>
    <row r="6" spans="1:7">
      <c r="A6" s="47" t="s">
        <v>11</v>
      </c>
      <c r="B6" s="5" t="s">
        <v>45</v>
      </c>
      <c r="C6" s="5"/>
      <c r="E6" s="4"/>
      <c r="F6" s="4"/>
      <c r="G6" s="4"/>
    </row>
    <row r="7" spans="1:7">
      <c r="A7" s="47" t="s">
        <v>28</v>
      </c>
      <c r="B7" s="12" t="s">
        <v>46</v>
      </c>
      <c r="C7" s="5"/>
      <c r="E7" s="4"/>
      <c r="F7" s="4"/>
      <c r="G7" s="4"/>
    </row>
    <row r="8" spans="1:7">
      <c r="A8" s="47" t="s">
        <v>12</v>
      </c>
      <c r="B8" s="5" t="s">
        <v>47</v>
      </c>
      <c r="C8" s="5"/>
      <c r="E8" s="4"/>
      <c r="F8" s="4"/>
      <c r="G8" s="4"/>
    </row>
    <row r="9" spans="1:7">
      <c r="A9" s="48" t="s">
        <v>21</v>
      </c>
      <c r="B9" s="39">
        <v>285170.5</v>
      </c>
      <c r="C9" s="5"/>
      <c r="E9" s="4"/>
      <c r="F9" s="4"/>
      <c r="G9" s="4"/>
    </row>
    <row r="10" spans="1:7">
      <c r="A10" s="49" t="s">
        <v>0</v>
      </c>
      <c r="E10" s="4"/>
      <c r="F10" s="4"/>
      <c r="G10" s="4"/>
    </row>
    <row r="11" spans="1:7">
      <c r="A11" s="50" t="s">
        <v>2</v>
      </c>
      <c r="E11" s="4"/>
      <c r="F11" s="4"/>
      <c r="G11" s="4"/>
    </row>
    <row r="12" spans="1:7">
      <c r="A12" s="51" t="s">
        <v>6</v>
      </c>
      <c r="E12" s="4"/>
      <c r="F12" s="4"/>
      <c r="G12" s="4"/>
    </row>
    <row r="13" spans="1:7">
      <c r="A13" s="50" t="s">
        <v>18</v>
      </c>
      <c r="E13" s="4"/>
      <c r="F13" s="4"/>
      <c r="G13" s="4"/>
    </row>
    <row r="14" spans="1:7">
      <c r="A14" s="50" t="s">
        <v>22</v>
      </c>
      <c r="E14" s="4"/>
      <c r="F14" s="4"/>
      <c r="G14" s="4"/>
    </row>
    <row r="15" spans="1:7">
      <c r="A15" s="50" t="s">
        <v>29</v>
      </c>
      <c r="E15" s="4"/>
      <c r="F15" s="4"/>
      <c r="G15" s="4"/>
    </row>
    <row r="16" spans="1:7">
      <c r="A16" s="50" t="s">
        <v>30</v>
      </c>
      <c r="E16" s="4"/>
      <c r="F16" s="4"/>
      <c r="G16" s="4"/>
    </row>
    <row r="17" spans="1:13">
      <c r="A17" s="50" t="s">
        <v>31</v>
      </c>
      <c r="B17" s="19"/>
      <c r="E17" s="19"/>
      <c r="F17" s="4"/>
      <c r="G17" s="4"/>
    </row>
    <row r="18" spans="1:13" s="18" customFormat="1">
      <c r="A18" s="52" t="s">
        <v>19</v>
      </c>
      <c r="B18" s="56" t="s">
        <v>41</v>
      </c>
      <c r="C18" s="56"/>
      <c r="D18" s="56"/>
      <c r="E18" s="56"/>
      <c r="F18" s="19"/>
      <c r="G18" s="19"/>
      <c r="H18" s="19"/>
      <c r="I18" s="19"/>
      <c r="J18" s="19"/>
      <c r="K18" s="19"/>
      <c r="L18" s="19"/>
      <c r="M18" s="19"/>
    </row>
    <row r="19" spans="1:13" s="18" customFormat="1">
      <c r="A19" s="52" t="s">
        <v>20</v>
      </c>
      <c r="B19" s="12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>
      <c r="A20" s="53"/>
      <c r="B20" s="19"/>
      <c r="E20" s="4"/>
      <c r="F20" s="19"/>
      <c r="G20" s="19"/>
    </row>
    <row r="21" spans="1:13">
      <c r="B21" s="19"/>
      <c r="E21" s="4"/>
      <c r="F21" s="19"/>
      <c r="G21" s="19"/>
    </row>
    <row r="22" spans="1:13">
      <c r="E22" s="4"/>
      <c r="F22" s="4"/>
      <c r="G22" s="4"/>
    </row>
    <row r="23" spans="1:13">
      <c r="E23" s="4"/>
      <c r="F23" s="4"/>
      <c r="G23" s="4"/>
    </row>
    <row r="24" spans="1:13" ht="38.75">
      <c r="A24" s="54" t="s">
        <v>13</v>
      </c>
      <c r="B24" s="17" t="s">
        <v>35</v>
      </c>
      <c r="E24" s="4"/>
      <c r="F24" s="4"/>
      <c r="G24" s="4"/>
    </row>
    <row r="25" spans="1:13" ht="25.85">
      <c r="A25" s="54" t="s">
        <v>14</v>
      </c>
      <c r="B25" s="17" t="s">
        <v>36</v>
      </c>
      <c r="E25" s="4"/>
      <c r="F25" s="4"/>
      <c r="G25" s="4"/>
    </row>
    <row r="26" spans="1:13" ht="38.75">
      <c r="A26" s="54" t="s">
        <v>15</v>
      </c>
      <c r="B26" s="12" t="s">
        <v>42</v>
      </c>
      <c r="C26" s="9"/>
      <c r="E26" s="4"/>
      <c r="F26" s="4"/>
      <c r="G26" s="4"/>
    </row>
    <row r="27" spans="1:13" ht="25.85">
      <c r="A27" s="54" t="s">
        <v>16</v>
      </c>
      <c r="B27" s="17" t="s">
        <v>24</v>
      </c>
      <c r="E27" s="4"/>
      <c r="F27" s="4"/>
      <c r="G27" s="4"/>
    </row>
    <row r="28" spans="1:13" ht="25.85">
      <c r="A28" s="16" t="s">
        <v>28</v>
      </c>
      <c r="B28" s="17" t="s">
        <v>26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Quadro de Preços</vt:lpstr>
      <vt:lpstr>Dados</vt:lpstr>
      <vt:lpstr>'Quadro de Preços'!Titulos_de_impressao</vt:lpstr>
    </vt:vector>
  </TitlesOfParts>
  <Company>PMS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Licitacao</dc:creator>
  <dc:description>Versão: 2.0 - Incluída a planilha 'dados'.</dc:description>
  <cp:lastModifiedBy>Ary</cp:lastModifiedBy>
  <cp:lastPrinted>2023-01-13T18:26:27Z</cp:lastPrinted>
  <dcterms:created xsi:type="dcterms:W3CDTF">2006-04-18T17:38:46Z</dcterms:created>
  <dcterms:modified xsi:type="dcterms:W3CDTF">2024-02-06T12:45:13Z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rotegido por senha">
    <vt:bool>true</vt:bool>
  </property>
</Properties>
</file>