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codeName="EstaPasta_de_trabalho"/>
  <mc:AlternateContent xmlns:mc="http://schemas.openxmlformats.org/markup-compatibility/2006">
    <mc:Choice Requires="x15">
      <x15ac:absPath xmlns:x15ac="http://schemas.microsoft.com/office/spreadsheetml/2010/11/ac" url="D:\licitacoes\2022\Pregão Eletrônico\Pregão Eletrônico 084-22 - Aquisição de Veículos Automotores - SMS\"/>
    </mc:Choice>
  </mc:AlternateContent>
  <xr:revisionPtr revIDLastSave="0" documentId="13_ncr:1_{55DF8E0B-66AC-4A9C-81FB-88BEDF9B77B3}" xr6:coauthVersionLast="47" xr6:coauthVersionMax="47" xr10:uidLastSave="{00000000-0000-0000-0000-000000000000}"/>
  <bookViews>
    <workbookView xWindow="-120" yWindow="-120" windowWidth="29040" windowHeight="15840" xr2:uid="{00000000-000D-0000-FFFF-FFFF00000000}"/>
  </bookViews>
  <sheets>
    <sheet name="Quadro de Preços" sheetId="1" r:id="rId1"/>
    <sheet name="Dados" sheetId="2" r:id="rId2"/>
  </sheets>
  <definedNames>
    <definedName name="_xlnm._FilterDatabase" localSheetId="0" hidden="1">'Quadro de Preços'!$A$11:$G$28</definedName>
    <definedName name="_GoBack" localSheetId="1">Dados!$B$3</definedName>
    <definedName name="_Hlk103001899" localSheetId="0">'Quadro de Preços'!$A$13</definedName>
    <definedName name="_Hlk94538542" localSheetId="1">Dados!$B$24</definedName>
    <definedName name="_Hlk94602424" localSheetId="1">Dados!$B$23</definedName>
    <definedName name="_Hlk94602431" localSheetId="1">Dados!$B$24</definedName>
    <definedName name="_xlnm.Print_Titles" localSheetId="0">'Quadro de Preços'!$1:$12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17" i="1" l="1"/>
  <c r="G14" i="1" l="1"/>
  <c r="A22" i="1" l="1"/>
  <c r="A23" i="1"/>
  <c r="A24" i="1"/>
  <c r="A25" i="1"/>
  <c r="A26" i="1"/>
  <c r="A27" i="1"/>
  <c r="A28" i="1"/>
  <c r="A21" i="1"/>
  <c r="E6" i="1"/>
  <c r="G13" i="1"/>
  <c r="A4" i="1"/>
  <c r="A19" i="1"/>
  <c r="A20" i="1"/>
  <c r="A18" i="1"/>
  <c r="A6" i="1"/>
  <c r="A5" i="1"/>
  <c r="A3" i="1"/>
  <c r="F16" i="1" l="1"/>
</calcChain>
</file>

<file path=xl/sharedStrings.xml><?xml version="1.0" encoding="utf-8"?>
<sst xmlns="http://schemas.openxmlformats.org/spreadsheetml/2006/main" count="63" uniqueCount="59">
  <si>
    <t>Firma:</t>
  </si>
  <si>
    <t>End:</t>
  </si>
  <si>
    <t>CNPJ:</t>
  </si>
  <si>
    <t>ITEM</t>
  </si>
  <si>
    <t>DESCRIÇÃO</t>
  </si>
  <si>
    <t>UND</t>
  </si>
  <si>
    <t>QUANT</t>
  </si>
  <si>
    <t xml:space="preserve">Valor Total </t>
  </si>
  <si>
    <t>IE:</t>
  </si>
  <si>
    <t>Licitação:</t>
  </si>
  <si>
    <t>Processo:</t>
  </si>
  <si>
    <t>Objeto:</t>
  </si>
  <si>
    <t>Abertura:</t>
  </si>
  <si>
    <t>Homologação:</t>
  </si>
  <si>
    <t>Tipo:</t>
  </si>
  <si>
    <t>Entrega:</t>
  </si>
  <si>
    <t>Local Entrega:</t>
  </si>
  <si>
    <t>Condições  de Pagamento:</t>
  </si>
  <si>
    <t>Validade da Proposta:</t>
  </si>
  <si>
    <t>ANEXO I - QUADRO DE PROPOSTAS</t>
  </si>
  <si>
    <t>Telefone:</t>
  </si>
  <si>
    <t>Setores:</t>
  </si>
  <si>
    <t>Dotação:</t>
  </si>
  <si>
    <t>Total Est.:</t>
  </si>
  <si>
    <t>Endereço:</t>
  </si>
  <si>
    <t>Valor Estimado</t>
  </si>
  <si>
    <t>Valor Proposto</t>
  </si>
  <si>
    <t>Valor Global:</t>
  </si>
  <si>
    <t>Proposta válida por 60 (sessenta) dias</t>
  </si>
  <si>
    <t>VALOR ESTIMADO:</t>
  </si>
  <si>
    <t>MENOR PREÇO POR ITEM</t>
  </si>
  <si>
    <t>Publicação:</t>
  </si>
  <si>
    <t>Prazo:</t>
  </si>
  <si>
    <t>Representante:</t>
  </si>
  <si>
    <t>CPF:</t>
  </si>
  <si>
    <t>Enquadramento:</t>
  </si>
  <si>
    <t>Homologação: __/__/2022</t>
  </si>
  <si>
    <t>Previsão Publicação: __/__/2022</t>
  </si>
  <si>
    <t>A Licitante poderá apresentar prospecto, ficha técnica ou outros documentos com informações que permitam a melhor identificação e qualificação do(s) item(ns) licitado(s);</t>
  </si>
  <si>
    <t>A proposta de preços ajustada ao lance final deverá conter o valor numérico dos preços unitários e totais, não podendo exceder o valor do lance final;</t>
  </si>
  <si>
    <t>Quando da atualização da proposta de preço, o licitante deverá atualizar observando os valores unitários e globais os quais deverão ser menores ou iguais aos valores máximos/referência expressos no Anexo II - termo de referência;</t>
  </si>
  <si>
    <t>O preço proposto deve compreender todas as despesas concernentes ao fornecimento do (s) material (is), bem como Impostos, Tributos, Frete, Contratação de Pessoal, entre outros, que deverão correr totalmente por conta da Empresa vencedora;</t>
  </si>
  <si>
    <t>Declaramos para todos os efeitos legais que, ao apresentar esta proposta, com os preços e prazos acima indicados, estamos de pleno acordo com as condições gerais e especiais estabelecidas para esta licitação, as quais nos submetemos incondicional e integralmente;</t>
  </si>
  <si>
    <t>Declaramos que até a presente data inexistem fatos impeditivos a participação desta empresa ao presente certame licitatório, ciente da obrigatoriedade de declarar ocorrências posteriores;</t>
  </si>
  <si>
    <t>Declaramos que não possuímos em nosso quadro funcional servidor público ou dirigente de órgão ou entidade contratante ou responsável pela licitação, conforme art.9 da lei 8.666/93, e não possuímos em nosso quadro societário servidor público da ativa, ou empregado de empresa pública ou de sociedade de economia mista;</t>
  </si>
  <si>
    <t>Declaramos, ainda, sob as penas da lei, que não estamos cumprindo pena de inidoneidade para licitar e contratar com a Administração Pública, em qualquer de suas esferas Federal, Estadual e Municipal, inclusive no Distrito Federal, conforme art. 97 da Lei nº. 8.666/93.</t>
  </si>
  <si>
    <t>VEICULO TIPO AUTOMOTOR HATCH, ZERO KM, COM 05 LUGARES INCLUINDO O MOTORISTA, ZERO KM, MOTOR MÍNIMO 1.0, POTÊNCIA MÍNIMA 66 CV, MOTOR BICOMBUSTÍVEL (ALCOOL/GASOLINA), CÂMBIO DE 05 MARCHAS, DIREÇÃO HIDRÁULICA, ELETRO-HIDRÁULICA OU ELÉTRICA, AR CONDICIONADO, VIDROS ELÉTRICOS, TRAVAS ELÉTRICAS, SISTEMA DE FREIO COM ABS, AIRBAG DUPLO, TAPETES DE BORRACHA PARA O INTERIOR, COR BRANCA. TODOS OS DEMAIS ITENS ACESSÓRIOS EXIGIDOS PELO CÓDIGO BRASILEIRO DE TRÂNSITO, C. O GRAFISMO DEVERÁ SEGUIR O PROJETO PADRÃO DESTA PREFEITURA DE ACORDO COM A LOGOMARCA E BRASÃO. O MATERIAL A SER UTILIZADO DEVERÁ APRESENTAR CARACTERÍSTICAS PRÓPRIAS, BEM COMO OBSERVAR AS NORMAS E LEGISLAÇÃO ESPECÍFICA EM VIGOR.</t>
  </si>
  <si>
    <t>Unidades</t>
  </si>
  <si>
    <t>VEICULO TIPO MINIVAN DE MOTORIZAÇÃO E FREIOS 1.8 ECO FLEX LT; INJEÇÃO ELETRÔNICA DE COMBUSTIVEL, M.P.F.I, ZERO KM, ANO DE FABRICAÇÃO A PARTIR DE 2022, NUMERO DE CILINDROS, 4 EM LINHA; TAXA DE COMPRESSÃO: 10,5, TIPO DIANTEIRO TRANSVERSAL, GASOLINA E ETANOL, VÁLVULA TOTAL 08 (SOHC) TRANSMISSÃO TIPO MANUAL DE 05 VELOCIDADES OU AUTOMÁTICA DE 06 VELOCIDADES. FREIOS DIANTEIROS A DISCO VENTILADO, SISTEMA HIDRÁULICO COM DUPLO CIRCUITO DISTRIBUÍDO EM DIAGONAL, TRASEIROS A TAMBOR; 07 (SETE) LUGARES; COR BRANCA, AR CONDICIONADO 2.2 GRAFISMO. O GRAFISMO DEVERÁ SEGUIR O PROJETO PADRÃO DESTA PREFEITURA DE ACORDO COM A LOGOMARCA E BRASÃO TRADICIONAL DO ÓRGÃO ABRANGENDO AS PARTES LATERAIS, FRONTAL E TRASEIRA DO VEÍCULO, DEVENDO SER APLICADOS COM O MAIS ALTO PADRÃO DE QUALIDADE; OS ADESIVOS E/OU TINTAS A SEREM UTILIZADOS NO VEICULO DEVERÃO RESPEITAR AS CORES E PROPORÇÕES APRESENTADAS. O MATERIAL A SER UTILIZADO DEVERÁ APRESENTAR CARACTERÍSTICAS PRÓPRIAS, BEM COMO OBSERVAR AS NORMAS E LEGISLAÇÃO ESPECÍFICA EM VIGOR. O VEICULO DEVERÁ VIR ADESIVADO</t>
  </si>
  <si>
    <t>PREGÃO ELETRÔNICO Nº 084/2022</t>
  </si>
  <si>
    <t>AQUISIÇÃO DE VEÍCULOS AUTOMOTORES</t>
  </si>
  <si>
    <t>Sec. Saúde</t>
  </si>
  <si>
    <t>N.º 1801.1030400691.157-4490.52.00-13
N.º 1801.1030200321.036-4490.52.00-00
N.º 1801.1030200321.036-4490.52.00-13</t>
  </si>
  <si>
    <t>A entrega dos veículos deverá preceder de horário previamente agendado com o Fiscal do presente contrato, pelos telefones (22) 2531-2155/ (22) 2531-2251 / (22)98147-5891.</t>
  </si>
  <si>
    <t>Prazo máximo de entrega dos veículos de 30 (trinta) dias corridos, a contar da data de recebimento da nota de empenho e assinatura de pertinente contrato.</t>
  </si>
  <si>
    <t>O pagamento do objeto de que trata o PREGÃO ELETRÔNICO 084/2022, será efetuado pela Tesouraria da Prefeitura Municipal de Sumidouro.</t>
  </si>
  <si>
    <t>Prazo do Contrato: Entrega Imediata</t>
  </si>
  <si>
    <t>PROCESSO ADMINISTRATIVO N° 3485/2022 de 31/10/2022</t>
  </si>
  <si>
    <t>Abertura das Propostas: 20/12/2022, às 10:00hs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</si>
</sst>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quot;R$ &quot;* #,##0.00_);_(&quot;R$ &quot;* \(#,##0.00\);_(&quot;R$ &quot;* &quot;-&quot;??_);_(@_)"/>
    <numFmt numFmtId="165" formatCode="_(* #,##0.00_);_(* \(#,##0.00\);_(* &quot;-&quot;??_);_(@_)"/>
    <numFmt numFmtId="166" formatCode="_(&quot;R$&quot;* #,##0.00_);_(&quot;R$&quot;* \(#,##0.00\);_(&quot;R$&quot;* &quot;-&quot;??_);_(@_)"/>
    <numFmt numFmtId="167" formatCode="#,#00"/>
    <numFmt numFmtId="168" formatCode="00"/>
    <numFmt numFmtId="169" formatCode="#,##0.00#"/>
    <numFmt numFmtId="170" formatCode="0.00#"/>
  </numFmts>
  <fonts count="17" x14ac:knownFonts="1">
    <font>
      <sz val="10"/>
      <name val="Arial"/>
    </font>
    <font>
      <sz val="10"/>
      <name val="Arial"/>
      <family val="2"/>
    </font>
    <font>
      <sz val="10"/>
      <name val="Arial"/>
      <family val="2"/>
    </font>
    <font>
      <b/>
      <sz val="10"/>
      <name val="Arial"/>
      <family val="2"/>
    </font>
    <font>
      <b/>
      <sz val="14"/>
      <name val="Arial"/>
      <family val="2"/>
    </font>
    <font>
      <b/>
      <sz val="11"/>
      <name val="Arial"/>
      <family val="2"/>
    </font>
    <font>
      <b/>
      <sz val="6"/>
      <name val="Arial"/>
      <family val="2"/>
    </font>
    <font>
      <sz val="8"/>
      <name val="Arial"/>
      <family val="2"/>
    </font>
    <font>
      <b/>
      <sz val="8"/>
      <name val="Arial"/>
      <family val="2"/>
    </font>
    <font>
      <b/>
      <sz val="7"/>
      <name val="Arial"/>
      <family val="2"/>
    </font>
    <font>
      <sz val="7"/>
      <name val="Arial"/>
      <family val="2"/>
    </font>
    <font>
      <sz val="8"/>
      <color indexed="8"/>
      <name val="Arial"/>
      <family val="2"/>
    </font>
    <font>
      <sz val="7"/>
      <color indexed="9"/>
      <name val="Arial"/>
      <family val="2"/>
    </font>
    <font>
      <u/>
      <sz val="10"/>
      <color indexed="9"/>
      <name val="Arial"/>
      <family val="2"/>
    </font>
    <font>
      <sz val="10"/>
      <color indexed="9"/>
      <name val="Arial"/>
      <family val="2"/>
    </font>
    <font>
      <b/>
      <u/>
      <sz val="9"/>
      <name val="Arial"/>
      <family val="2"/>
    </font>
    <font>
      <b/>
      <sz val="9"/>
      <name val="Arial"/>
      <family val="2"/>
    </font>
  </fonts>
  <fills count="9">
    <fill>
      <patternFill patternType="none"/>
    </fill>
    <fill>
      <patternFill patternType="gray125"/>
    </fill>
    <fill>
      <patternFill patternType="solid">
        <fgColor indexed="44"/>
        <bgColor indexed="64"/>
      </patternFill>
    </fill>
    <fill>
      <patternFill patternType="solid">
        <fgColor indexed="41"/>
        <bgColor indexed="64"/>
      </patternFill>
    </fill>
    <fill>
      <patternFill patternType="solid">
        <fgColor indexed="47"/>
        <bgColor indexed="64"/>
      </patternFill>
    </fill>
    <fill>
      <patternFill patternType="solid">
        <fgColor indexed="42"/>
        <bgColor indexed="64"/>
      </patternFill>
    </fill>
    <fill>
      <patternFill patternType="solid">
        <fgColor indexed="40"/>
        <bgColor indexed="64"/>
      </patternFill>
    </fill>
    <fill>
      <patternFill patternType="solid">
        <fgColor indexed="22"/>
        <bgColor indexed="64"/>
      </patternFill>
    </fill>
    <fill>
      <patternFill patternType="solid">
        <fgColor indexed="27"/>
        <bgColor indexed="42"/>
      </patternFill>
    </fill>
  </fills>
  <borders count="11">
    <border>
      <left/>
      <right/>
      <top/>
      <bottom/>
      <diagonal/>
    </border>
    <border>
      <left style="thin">
        <color indexed="64"/>
      </left>
      <right style="thin">
        <color indexed="64"/>
      </right>
      <top style="thin">
        <color indexed="64"/>
      </top>
      <bottom style="thin">
        <color indexed="64"/>
      </bottom>
      <diagonal/>
    </border>
    <border>
      <left style="hair">
        <color indexed="23"/>
      </left>
      <right style="hair">
        <color indexed="23"/>
      </right>
      <top style="hair">
        <color indexed="23"/>
      </top>
      <bottom style="hair">
        <color indexed="23"/>
      </bottom>
      <diagonal/>
    </border>
    <border>
      <left/>
      <right/>
      <top/>
      <bottom style="hair">
        <color indexed="23"/>
      </bottom>
      <diagonal/>
    </border>
    <border>
      <left style="thin">
        <color indexed="8"/>
      </left>
      <right style="thin">
        <color indexed="8"/>
      </right>
      <top style="thin">
        <color indexed="8"/>
      </top>
      <bottom style="thin">
        <color indexed="8"/>
      </bottom>
      <diagonal/>
    </border>
    <border>
      <left/>
      <right/>
      <top style="hair">
        <color indexed="23"/>
      </top>
      <bottom style="hair">
        <color indexed="23"/>
      </bottom>
      <diagonal/>
    </border>
    <border>
      <left style="hair">
        <color indexed="23"/>
      </left>
      <right/>
      <top style="hair">
        <color indexed="23"/>
      </top>
      <bottom/>
      <diagonal/>
    </border>
    <border>
      <left/>
      <right style="hair">
        <color indexed="23"/>
      </right>
      <top style="hair">
        <color indexed="23"/>
      </top>
      <bottom/>
      <diagonal/>
    </border>
    <border>
      <left style="hair">
        <color indexed="23"/>
      </left>
      <right/>
      <top/>
      <bottom style="hair">
        <color indexed="23"/>
      </bottom>
      <diagonal/>
    </border>
    <border>
      <left/>
      <right style="hair">
        <color indexed="23"/>
      </right>
      <top/>
      <bottom style="hair">
        <color indexed="23"/>
      </bottom>
      <diagonal/>
    </border>
    <border>
      <left/>
      <right/>
      <top style="hair">
        <color indexed="23"/>
      </top>
      <bottom style="hair">
        <color indexed="55"/>
      </bottom>
      <diagonal/>
    </border>
  </borders>
  <cellStyleXfs count="3">
    <xf numFmtId="0" fontId="0" fillId="0" borderId="0"/>
    <xf numFmtId="166" fontId="1" fillId="0" borderId="0" applyFont="0" applyFill="0" applyBorder="0" applyAlignment="0" applyProtection="0"/>
    <xf numFmtId="165" fontId="1" fillId="0" borderId="0" applyFont="0" applyFill="0" applyBorder="0" applyAlignment="0" applyProtection="0"/>
  </cellStyleXfs>
  <cellXfs count="80">
    <xf numFmtId="0" fontId="0" fillId="0" borderId="0" xfId="0"/>
    <xf numFmtId="0" fontId="2" fillId="0" borderId="0" xfId="0" applyFont="1" applyBorder="1" applyAlignment="1" applyProtection="1">
      <alignment horizontal="center" vertical="center" wrapText="1"/>
      <protection hidden="1"/>
    </xf>
    <xf numFmtId="0" fontId="2" fillId="0" borderId="0" xfId="0" applyFont="1" applyBorder="1" applyAlignment="1" applyProtection="1">
      <alignment vertical="center" wrapText="1"/>
      <protection hidden="1"/>
    </xf>
    <xf numFmtId="0" fontId="3" fillId="0" borderId="0" xfId="0" applyFont="1" applyBorder="1" applyAlignment="1" applyProtection="1">
      <alignment horizontal="left" vertical="center"/>
      <protection hidden="1"/>
    </xf>
    <xf numFmtId="0" fontId="0" fillId="0" borderId="0" xfId="0" applyAlignment="1">
      <alignment horizontal="center"/>
    </xf>
    <xf numFmtId="0" fontId="2" fillId="0" borderId="0" xfId="0" applyFont="1"/>
    <xf numFmtId="0" fontId="5" fillId="0" borderId="0" xfId="0" applyFont="1" applyBorder="1" applyAlignment="1" applyProtection="1">
      <alignment vertical="center"/>
      <protection hidden="1"/>
    </xf>
    <xf numFmtId="4" fontId="7" fillId="0" borderId="0" xfId="0" applyNumberFormat="1" applyFont="1" applyBorder="1" applyAlignment="1" applyProtection="1">
      <alignment vertical="center" wrapText="1"/>
      <protection hidden="1"/>
    </xf>
    <xf numFmtId="0" fontId="7" fillId="0" borderId="0" xfId="0" applyFont="1" applyBorder="1" applyAlignment="1" applyProtection="1">
      <alignment vertical="center" wrapText="1"/>
      <protection hidden="1"/>
    </xf>
    <xf numFmtId="49" fontId="0" fillId="0" borderId="0" xfId="0" applyNumberFormat="1"/>
    <xf numFmtId="0" fontId="2" fillId="0" borderId="0" xfId="0" applyFont="1" applyFill="1"/>
    <xf numFmtId="170" fontId="5" fillId="0" borderId="0" xfId="0" applyNumberFormat="1" applyFont="1" applyBorder="1" applyAlignment="1" applyProtection="1">
      <alignment vertical="center"/>
      <protection hidden="1"/>
    </xf>
    <xf numFmtId="170" fontId="2" fillId="0" borderId="0" xfId="2" applyNumberFormat="1" applyFont="1" applyBorder="1" applyAlignment="1" applyProtection="1">
      <alignment horizontal="center" vertical="center" wrapText="1"/>
      <protection hidden="1"/>
    </xf>
    <xf numFmtId="0" fontId="2" fillId="0" borderId="0" xfId="0" applyFont="1" applyFill="1" applyAlignment="1">
      <alignment wrapText="1"/>
    </xf>
    <xf numFmtId="169" fontId="2" fillId="0" borderId="0" xfId="0" applyNumberFormat="1" applyFont="1" applyBorder="1" applyAlignment="1" applyProtection="1">
      <alignment horizontal="center" vertical="center" wrapText="1"/>
      <protection hidden="1"/>
    </xf>
    <xf numFmtId="169" fontId="5" fillId="0" borderId="0" xfId="0" applyNumberFormat="1" applyFont="1" applyBorder="1" applyAlignment="1" applyProtection="1">
      <alignment vertical="center"/>
      <protection hidden="1"/>
    </xf>
    <xf numFmtId="0" fontId="6" fillId="0" borderId="0" xfId="0" applyFont="1" applyBorder="1" applyAlignment="1" applyProtection="1">
      <alignment horizontal="right"/>
      <protection hidden="1"/>
    </xf>
    <xf numFmtId="0" fontId="0" fillId="2" borderId="1" xfId="0" applyFill="1" applyBorder="1"/>
    <xf numFmtId="0" fontId="0" fillId="3" borderId="1" xfId="0" applyFill="1" applyBorder="1" applyAlignment="1">
      <alignment vertical="center" wrapText="1"/>
    </xf>
    <xf numFmtId="0" fontId="0" fillId="3" borderId="1" xfId="0" applyFill="1" applyBorder="1"/>
    <xf numFmtId="49" fontId="0" fillId="3" borderId="1" xfId="0" applyNumberFormat="1" applyFill="1" applyBorder="1"/>
    <xf numFmtId="0" fontId="0" fillId="4" borderId="1" xfId="0" applyFill="1" applyBorder="1" applyAlignment="1">
      <alignment vertical="center" wrapText="1"/>
    </xf>
    <xf numFmtId="0" fontId="0" fillId="0" borderId="0" xfId="0" applyAlignment="1">
      <alignment wrapText="1"/>
    </xf>
    <xf numFmtId="0" fontId="0" fillId="5" borderId="1" xfId="0" applyFill="1" applyBorder="1" applyAlignment="1">
      <alignment vertical="center"/>
    </xf>
    <xf numFmtId="0" fontId="0" fillId="0" borderId="0" xfId="0" applyAlignment="1">
      <alignment vertical="center"/>
    </xf>
    <xf numFmtId="0" fontId="1" fillId="0" borderId="0" xfId="0" applyFont="1" applyAlignment="1">
      <alignment horizontal="left" vertical="center" wrapText="1"/>
    </xf>
    <xf numFmtId="0" fontId="0" fillId="6" borderId="1" xfId="0" applyFill="1" applyBorder="1" applyAlignment="1">
      <alignment vertical="center"/>
    </xf>
    <xf numFmtId="0" fontId="2" fillId="0" borderId="0" xfId="0" applyNumberFormat="1" applyFont="1" applyBorder="1" applyAlignment="1" applyProtection="1">
      <alignment horizontal="center" vertical="center" wrapText="1"/>
      <protection hidden="1"/>
    </xf>
    <xf numFmtId="0" fontId="5" fillId="0" borderId="0" xfId="0" applyNumberFormat="1" applyFont="1" applyBorder="1" applyAlignment="1" applyProtection="1">
      <alignment vertical="center"/>
      <protection hidden="1"/>
    </xf>
    <xf numFmtId="0" fontId="8" fillId="0" borderId="0" xfId="0" applyFont="1" applyBorder="1" applyAlignment="1" applyProtection="1">
      <alignment horizontal="right"/>
      <protection hidden="1"/>
    </xf>
    <xf numFmtId="0" fontId="10" fillId="0" borderId="0" xfId="0" applyFont="1" applyBorder="1" applyAlignment="1" applyProtection="1">
      <alignment vertical="center" wrapText="1"/>
      <protection hidden="1"/>
    </xf>
    <xf numFmtId="0" fontId="4" fillId="0" borderId="0" xfId="0" applyFont="1" applyBorder="1" applyAlignment="1" applyProtection="1">
      <alignment horizontal="center" vertical="center"/>
      <protection hidden="1"/>
    </xf>
    <xf numFmtId="0" fontId="4" fillId="0" borderId="0" xfId="0" applyNumberFormat="1" applyFont="1" applyBorder="1" applyAlignment="1" applyProtection="1">
      <alignment horizontal="center" vertical="center"/>
      <protection hidden="1"/>
    </xf>
    <xf numFmtId="169" fontId="4" fillId="0" borderId="0" xfId="0" applyNumberFormat="1" applyFont="1" applyBorder="1" applyAlignment="1" applyProtection="1">
      <alignment horizontal="center" vertical="center"/>
      <protection hidden="1"/>
    </xf>
    <xf numFmtId="170" fontId="4" fillId="0" borderId="0" xfId="0" applyNumberFormat="1" applyFont="1" applyBorder="1" applyAlignment="1" applyProtection="1">
      <alignment horizontal="center" vertical="center"/>
      <protection hidden="1"/>
    </xf>
    <xf numFmtId="0" fontId="7" fillId="0" borderId="2" xfId="0" applyFont="1" applyBorder="1" applyAlignment="1">
      <alignment vertical="center" wrapText="1"/>
    </xf>
    <xf numFmtId="0" fontId="8" fillId="7" borderId="2" xfId="0" applyFont="1" applyFill="1" applyBorder="1" applyAlignment="1" applyProtection="1">
      <alignment horizontal="center" vertical="center" wrapText="1"/>
      <protection hidden="1"/>
    </xf>
    <xf numFmtId="168" fontId="7" fillId="0" borderId="2" xfId="0" applyNumberFormat="1" applyFont="1" applyBorder="1" applyAlignment="1">
      <alignment horizontal="center" vertical="center" wrapText="1"/>
    </xf>
    <xf numFmtId="0" fontId="11" fillId="0" borderId="2" xfId="0" applyFont="1" applyBorder="1" applyAlignment="1">
      <alignment horizontal="center" vertical="center" wrapText="1"/>
    </xf>
    <xf numFmtId="169" fontId="8" fillId="0" borderId="2" xfId="2" applyNumberFormat="1" applyFont="1" applyFill="1" applyBorder="1" applyAlignment="1" applyProtection="1">
      <alignment horizontal="center" vertical="center" wrapText="1"/>
      <protection hidden="1"/>
    </xf>
    <xf numFmtId="168" fontId="10" fillId="0" borderId="0" xfId="0" applyNumberFormat="1" applyFont="1" applyBorder="1" applyAlignment="1" applyProtection="1">
      <alignment vertical="center" wrapText="1"/>
      <protection hidden="1"/>
    </xf>
    <xf numFmtId="0" fontId="7" fillId="0" borderId="0" xfId="0" applyNumberFormat="1" applyFont="1" applyBorder="1" applyAlignment="1" applyProtection="1">
      <alignment vertical="center" wrapText="1"/>
      <protection hidden="1"/>
    </xf>
    <xf numFmtId="0" fontId="2" fillId="0" borderId="0" xfId="0" applyNumberFormat="1" applyFont="1" applyBorder="1" applyAlignment="1" applyProtection="1">
      <alignment vertical="center" wrapText="1"/>
      <protection hidden="1"/>
    </xf>
    <xf numFmtId="0" fontId="10" fillId="0" borderId="0" xfId="0" applyNumberFormat="1" applyFont="1" applyBorder="1" applyAlignment="1" applyProtection="1">
      <alignment vertical="center" wrapText="1"/>
      <protection hidden="1"/>
    </xf>
    <xf numFmtId="0" fontId="10" fillId="0" borderId="0" xfId="0" applyFont="1" applyBorder="1" applyAlignment="1" applyProtection="1">
      <alignment horizontal="left" vertical="center"/>
      <protection hidden="1"/>
    </xf>
    <xf numFmtId="0" fontId="10" fillId="0" borderId="0" xfId="0" applyNumberFormat="1" applyFont="1" applyBorder="1" applyAlignment="1" applyProtection="1">
      <alignment horizontal="left" vertical="center"/>
      <protection hidden="1"/>
    </xf>
    <xf numFmtId="49" fontId="2" fillId="0" borderId="0" xfId="2" applyNumberFormat="1" applyFont="1" applyBorder="1" applyAlignment="1" applyProtection="1">
      <alignment horizontal="center" vertical="center" wrapText="1"/>
      <protection hidden="1"/>
    </xf>
    <xf numFmtId="49" fontId="2" fillId="0" borderId="0" xfId="0" applyNumberFormat="1" applyFont="1" applyBorder="1" applyAlignment="1" applyProtection="1">
      <alignment vertical="center" wrapText="1"/>
      <protection hidden="1"/>
    </xf>
    <xf numFmtId="49" fontId="7" fillId="0" borderId="0" xfId="0" applyNumberFormat="1" applyFont="1" applyBorder="1" applyAlignment="1" applyProtection="1">
      <alignment vertical="center" wrapText="1"/>
      <protection hidden="1"/>
    </xf>
    <xf numFmtId="49" fontId="12" fillId="0" borderId="0" xfId="0" applyNumberFormat="1" applyFont="1" applyBorder="1" applyAlignment="1" applyProtection="1">
      <alignment vertical="center" wrapText="1"/>
      <protection hidden="1"/>
    </xf>
    <xf numFmtId="49" fontId="13" fillId="0" borderId="0" xfId="0" applyNumberFormat="1" applyFont="1" applyBorder="1" applyAlignment="1" applyProtection="1">
      <alignment vertical="center" wrapText="1"/>
      <protection hidden="1"/>
    </xf>
    <xf numFmtId="49" fontId="12" fillId="0" borderId="0" xfId="0" applyNumberFormat="1" applyFont="1" applyBorder="1" applyAlignment="1" applyProtection="1">
      <alignment horizontal="left" vertical="center" wrapText="1"/>
      <protection hidden="1"/>
    </xf>
    <xf numFmtId="49" fontId="14" fillId="0" borderId="0" xfId="0" applyNumberFormat="1" applyFont="1" applyBorder="1" applyAlignment="1" applyProtection="1">
      <alignment vertical="center" wrapText="1"/>
      <protection hidden="1"/>
    </xf>
    <xf numFmtId="169" fontId="8" fillId="7" borderId="2" xfId="0" applyNumberFormat="1" applyFont="1" applyFill="1" applyBorder="1" applyAlignment="1" applyProtection="1">
      <alignment horizontal="center" vertical="center" wrapText="1"/>
      <protection hidden="1"/>
    </xf>
    <xf numFmtId="169" fontId="10" fillId="0" borderId="0" xfId="0" applyNumberFormat="1" applyFont="1" applyBorder="1" applyAlignment="1" applyProtection="1">
      <alignment vertical="center" wrapText="1"/>
      <protection hidden="1"/>
    </xf>
    <xf numFmtId="166" fontId="0" fillId="0" borderId="0" xfId="1" applyFont="1" applyFill="1" applyBorder="1" applyAlignment="1" applyProtection="1">
      <alignment horizontal="left"/>
    </xf>
    <xf numFmtId="167" fontId="7" fillId="0" borderId="2" xfId="0" applyNumberFormat="1" applyFont="1" applyFill="1" applyBorder="1" applyAlignment="1" applyProtection="1">
      <alignment horizontal="center" vertical="center" wrapText="1"/>
      <protection hidden="1"/>
    </xf>
    <xf numFmtId="0" fontId="2" fillId="0" borderId="0" xfId="0" applyFont="1" applyAlignment="1">
      <alignment wrapText="1"/>
    </xf>
    <xf numFmtId="169" fontId="4" fillId="0" borderId="3" xfId="0" applyNumberFormat="1" applyFont="1" applyBorder="1" applyAlignment="1" applyProtection="1">
      <alignment horizontal="center" vertical="center"/>
      <protection hidden="1"/>
    </xf>
    <xf numFmtId="169" fontId="7" fillId="0" borderId="2" xfId="0" applyNumberFormat="1" applyFont="1" applyFill="1" applyBorder="1" applyAlignment="1" applyProtection="1">
      <alignment horizontal="center" vertical="center" wrapText="1"/>
      <protection hidden="1"/>
    </xf>
    <xf numFmtId="0" fontId="8" fillId="0" borderId="0" xfId="0" applyFont="1" applyBorder="1" applyAlignment="1" applyProtection="1">
      <alignment vertical="center"/>
      <protection hidden="1"/>
    </xf>
    <xf numFmtId="0" fontId="15" fillId="0" borderId="0" xfId="0" applyFont="1" applyAlignment="1">
      <alignment horizontal="justify"/>
    </xf>
    <xf numFmtId="0" fontId="16" fillId="0" borderId="0" xfId="0" applyFont="1" applyAlignment="1">
      <alignment horizontal="justify"/>
    </xf>
    <xf numFmtId="0" fontId="0" fillId="8" borderId="4" xfId="0" applyFill="1" applyBorder="1"/>
    <xf numFmtId="0" fontId="2" fillId="0" borderId="0" xfId="0" applyFont="1" applyAlignment="1">
      <alignment horizontal="left" vertical="center" wrapText="1"/>
    </xf>
    <xf numFmtId="0" fontId="2" fillId="0" borderId="0" xfId="0" applyFont="1" applyAlignment="1">
      <alignment vertical="center" wrapText="1"/>
    </xf>
    <xf numFmtId="169" fontId="8" fillId="0" borderId="2" xfId="0" applyNumberFormat="1" applyFont="1" applyBorder="1" applyAlignment="1" applyProtection="1">
      <alignment horizontal="center" vertical="center"/>
      <protection locked="0"/>
    </xf>
    <xf numFmtId="0" fontId="8" fillId="0" borderId="3" xfId="0" applyFont="1" applyBorder="1" applyAlignment="1" applyProtection="1">
      <alignment horizontal="left"/>
      <protection locked="0"/>
    </xf>
    <xf numFmtId="0" fontId="9" fillId="0" borderId="0" xfId="0" applyFont="1" applyAlignment="1" applyProtection="1">
      <alignment horizontal="left" vertical="center" wrapText="1"/>
      <protection hidden="1"/>
    </xf>
    <xf numFmtId="0" fontId="8" fillId="0" borderId="0" xfId="0" applyFont="1" applyBorder="1" applyAlignment="1" applyProtection="1">
      <alignment horizontal="left" vertical="center"/>
      <protection hidden="1"/>
    </xf>
    <xf numFmtId="166" fontId="8" fillId="0" borderId="0" xfId="1" applyFont="1" applyBorder="1" applyAlignment="1" applyProtection="1">
      <alignment horizontal="center" vertical="center"/>
      <protection hidden="1"/>
    </xf>
    <xf numFmtId="0" fontId="8" fillId="0" borderId="0" xfId="0" applyFont="1" applyBorder="1" applyAlignment="1" applyProtection="1">
      <alignment vertical="center"/>
      <protection hidden="1"/>
    </xf>
    <xf numFmtId="0" fontId="8" fillId="0" borderId="0" xfId="0" applyFont="1" applyBorder="1" applyAlignment="1" applyProtection="1">
      <alignment vertical="center" wrapText="1"/>
      <protection hidden="1"/>
    </xf>
    <xf numFmtId="0" fontId="8" fillId="0" borderId="3" xfId="0" applyFont="1" applyBorder="1" applyAlignment="1" applyProtection="1">
      <alignment horizontal="left"/>
      <protection locked="0"/>
    </xf>
    <xf numFmtId="0" fontId="8" fillId="0" borderId="5" xfId="0" applyFont="1" applyBorder="1" applyAlignment="1" applyProtection="1">
      <alignment horizontal="left"/>
      <protection locked="0"/>
    </xf>
    <xf numFmtId="169" fontId="9" fillId="3" borderId="6" xfId="0" applyNumberFormat="1" applyFont="1" applyFill="1" applyBorder="1" applyAlignment="1" applyProtection="1">
      <alignment horizontal="left" vertical="center" wrapText="1"/>
      <protection hidden="1"/>
    </xf>
    <xf numFmtId="169" fontId="9" fillId="3" borderId="7" xfId="0" applyNumberFormat="1" applyFont="1" applyFill="1" applyBorder="1" applyAlignment="1" applyProtection="1">
      <alignment horizontal="left" vertical="center" wrapText="1"/>
      <protection hidden="1"/>
    </xf>
    <xf numFmtId="164" fontId="3" fillId="3" borderId="8" xfId="2" applyNumberFormat="1" applyFont="1" applyFill="1" applyBorder="1" applyAlignment="1" applyProtection="1">
      <alignment horizontal="left" vertical="center" wrapText="1"/>
      <protection hidden="1"/>
    </xf>
    <xf numFmtId="164" fontId="3" fillId="3" borderId="9" xfId="2" applyNumberFormat="1" applyFont="1" applyFill="1" applyBorder="1" applyAlignment="1" applyProtection="1">
      <alignment horizontal="left" vertical="center" wrapText="1"/>
      <protection hidden="1"/>
    </xf>
    <xf numFmtId="0" fontId="8" fillId="0" borderId="10" xfId="0" applyFont="1" applyBorder="1" applyAlignment="1" applyProtection="1">
      <alignment horizontal="left"/>
      <protection locked="0"/>
    </xf>
  </cellXfs>
  <cellStyles count="3">
    <cellStyle name="Moeda" xfId="1" builtinId="4"/>
    <cellStyle name="Normal" xfId="0" builtinId="0"/>
    <cellStyle name="Vírgula" xfId="2" builtinId="3"/>
  </cellStyles>
  <dxfs count="12">
    <dxf>
      <font>
        <b/>
        <i val="0"/>
        <condense val="0"/>
        <extend val="0"/>
        <color indexed="9"/>
      </font>
      <fill>
        <patternFill>
          <bgColor indexed="10"/>
        </patternFill>
      </fill>
    </dxf>
    <dxf>
      <fill>
        <patternFill>
          <bgColor indexed="43"/>
        </patternFill>
      </fill>
    </dxf>
    <dxf>
      <fill>
        <patternFill>
          <bgColor indexed="52"/>
        </patternFill>
      </fill>
    </dxf>
    <dxf>
      <font>
        <b val="0"/>
        <i val="0"/>
        <strike val="0"/>
        <condense val="0"/>
        <extend val="0"/>
        <u val="none"/>
      </font>
      <fill>
        <patternFill>
          <bgColor indexed="43"/>
        </patternFill>
      </fill>
    </dxf>
    <dxf>
      <font>
        <b val="0"/>
        <i val="0"/>
        <strike val="0"/>
        <condense val="0"/>
        <extend val="0"/>
        <u val="none"/>
      </font>
      <fill>
        <patternFill>
          <bgColor indexed="43"/>
        </patternFill>
      </fill>
    </dxf>
    <dxf>
      <font>
        <condense val="0"/>
        <extend val="0"/>
        <color auto="1"/>
      </font>
      <fill>
        <patternFill>
          <bgColor indexed="26"/>
        </patternFill>
      </fill>
    </dxf>
    <dxf>
      <font>
        <b/>
        <i val="0"/>
        <condense val="0"/>
        <extend val="0"/>
      </font>
      <fill>
        <patternFill>
          <bgColor indexed="47"/>
        </patternFill>
      </fill>
    </dxf>
    <dxf>
      <font>
        <b/>
        <i/>
        <strike val="0"/>
        <condense val="0"/>
        <extend val="0"/>
        <u val="double"/>
      </font>
      <fill>
        <patternFill>
          <bgColor indexed="51"/>
        </patternFill>
      </fill>
      <border>
        <left style="thin">
          <color indexed="64"/>
        </left>
        <right style="thin">
          <color indexed="64"/>
        </right>
        <top style="thin">
          <color indexed="64"/>
        </top>
        <bottom style="thin">
          <color indexed="64"/>
        </bottom>
      </border>
    </dxf>
    <dxf>
      <font>
        <b/>
        <i val="0"/>
        <condense val="0"/>
        <extend val="0"/>
      </font>
      <fill>
        <patternFill>
          <bgColor indexed="43"/>
        </patternFill>
      </fill>
    </dxf>
    <dxf>
      <font>
        <b/>
        <i val="0"/>
        <condense val="0"/>
        <extend val="0"/>
        <color indexed="9"/>
      </font>
      <fill>
        <patternFill>
          <bgColor indexed="10"/>
        </patternFill>
      </fill>
    </dxf>
    <dxf>
      <font>
        <b/>
        <i/>
        <strike val="0"/>
        <condense val="0"/>
        <extend val="0"/>
        <u val="none"/>
      </font>
      <fill>
        <patternFill>
          <bgColor indexed="47"/>
        </patternFill>
      </fill>
      <border>
        <left style="thin">
          <color indexed="64"/>
        </left>
        <right style="thin">
          <color indexed="64"/>
        </right>
        <top style="thin">
          <color indexed="64"/>
        </top>
        <bottom style="thin">
          <color indexed="64"/>
        </bottom>
      </border>
    </dxf>
    <dxf>
      <font>
        <b/>
        <i/>
        <strike val="0"/>
        <condense val="0"/>
        <extend val="0"/>
        <u val="double"/>
      </font>
      <fill>
        <patternFill>
          <bgColor indexed="5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466725</xdr:colOff>
      <xdr:row>0</xdr:row>
      <xdr:rowOff>0</xdr:rowOff>
    </xdr:from>
    <xdr:to>
      <xdr:col>4</xdr:col>
      <xdr:colOff>267560</xdr:colOff>
      <xdr:row>0</xdr:row>
      <xdr:rowOff>695325</xdr:rowOff>
    </xdr:to>
    <xdr:sp macro="" textlink="">
      <xdr:nvSpPr>
        <xdr:cNvPr id="1025" name="Text Box 1">
          <a:extLst>
            <a:ext uri="{FF2B5EF4-FFF2-40B4-BE49-F238E27FC236}">
              <a16:creationId xmlns:a16="http://schemas.microsoft.com/office/drawing/2014/main" id="{65AC95C1-F05C-42DE-B2AD-A3384A500426}"/>
            </a:ext>
          </a:extLst>
        </xdr:cNvPr>
        <xdr:cNvSpPr txBox="1">
          <a:spLocks noChangeArrowheads="1"/>
        </xdr:cNvSpPr>
      </xdr:nvSpPr>
      <xdr:spPr bwMode="auto">
        <a:xfrm>
          <a:off x="771525" y="0"/>
          <a:ext cx="4343400" cy="695325"/>
        </a:xfrm>
        <a:prstGeom prst="rect">
          <a:avLst/>
        </a:prstGeom>
        <a:noFill/>
        <a:ln w="9525">
          <a:noFill/>
          <a:miter lim="800000"/>
          <a:headEnd/>
          <a:tailEnd/>
        </a:ln>
      </xdr:spPr>
      <xdr:txBody>
        <a:bodyPr vertOverflow="clip" wrap="square" lIns="27432" tIns="22860" rIns="0" bIns="0" anchor="t" upright="1"/>
        <a:lstStyle/>
        <a:p>
          <a:pPr algn="l" rtl="1">
            <a:defRPr sz="1000"/>
          </a:pPr>
          <a:r>
            <a:rPr lang="pt-BR" sz="1000" b="1" i="0" strike="noStrike">
              <a:solidFill>
                <a:srgbClr val="000000"/>
              </a:solidFill>
              <a:latin typeface="Arial"/>
              <a:cs typeface="Arial"/>
            </a:rPr>
            <a:t>Estado do Rio de Janeiro</a:t>
          </a:r>
        </a:p>
        <a:p>
          <a:pPr algn="l" rtl="1">
            <a:defRPr sz="1000"/>
          </a:pPr>
          <a:r>
            <a:rPr lang="pt-BR" sz="1000" b="1" i="0" strike="noStrike">
              <a:solidFill>
                <a:srgbClr val="000000"/>
              </a:solidFill>
              <a:latin typeface="Arial"/>
              <a:cs typeface="Arial"/>
            </a:rPr>
            <a:t>PREFEITURA MUNICIPAL DE SUMIDOURO</a:t>
          </a:r>
        </a:p>
        <a:p>
          <a:pPr algn="l" rtl="1">
            <a:defRPr sz="1000"/>
          </a:pPr>
          <a:r>
            <a:rPr lang="pt-BR" sz="1000" b="1" i="0" strike="noStrike">
              <a:solidFill>
                <a:srgbClr val="000000"/>
              </a:solidFill>
              <a:latin typeface="Arial"/>
              <a:cs typeface="Arial"/>
            </a:rPr>
            <a:t>CNPJ: 32.165.706/0001-08</a:t>
          </a:r>
        </a:p>
        <a:p>
          <a:pPr algn="l" rtl="1">
            <a:defRPr sz="1000"/>
          </a:pPr>
          <a:r>
            <a:rPr lang="pt-BR" sz="1000" b="1" i="0" strike="noStrike">
              <a:solidFill>
                <a:srgbClr val="000000"/>
              </a:solidFill>
              <a:latin typeface="Arial"/>
              <a:cs typeface="Arial"/>
            </a:rPr>
            <a:t>Rua Alfredo Chaves, 39 - Centro – Sumidouro/RJ – CEP 28637-000</a:t>
          </a:r>
          <a:endParaRPr lang="pt-BR" sz="1200" b="1" i="0" strike="noStrike">
            <a:solidFill>
              <a:srgbClr val="000000"/>
            </a:solidFill>
            <a:latin typeface="Arial"/>
            <a:cs typeface="Arial"/>
          </a:endParaRPr>
        </a:p>
        <a:p>
          <a:pPr algn="l" rtl="1">
            <a:defRPr sz="1000"/>
          </a:pPr>
          <a:endParaRPr lang="pt-BR" sz="1200" b="1" i="0" strike="noStrike">
            <a:solidFill>
              <a:srgbClr val="000000"/>
            </a:solidFill>
            <a:latin typeface="Arial"/>
            <a:cs typeface="Arial"/>
          </a:endParaRPr>
        </a:p>
      </xdr:txBody>
    </xdr:sp>
    <xdr:clientData/>
  </xdr:twoCellAnchor>
  <xdr:twoCellAnchor editAs="oneCell">
    <xdr:from>
      <xdr:col>0</xdr:col>
      <xdr:colOff>0</xdr:colOff>
      <xdr:row>0</xdr:row>
      <xdr:rowOff>0</xdr:rowOff>
    </xdr:from>
    <xdr:to>
      <xdr:col>1</xdr:col>
      <xdr:colOff>390525</xdr:colOff>
      <xdr:row>0</xdr:row>
      <xdr:rowOff>676275</xdr:rowOff>
    </xdr:to>
    <xdr:pic>
      <xdr:nvPicPr>
        <xdr:cNvPr id="1153" name="Picture 2" descr="brasãoGIF_300dpi">
          <a:extLst>
            <a:ext uri="{FF2B5EF4-FFF2-40B4-BE49-F238E27FC236}">
              <a16:creationId xmlns:a16="http://schemas.microsoft.com/office/drawing/2014/main" id="{8B4C36C4-A958-4E7A-9652-4B1AE51F671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69532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152400</xdr:colOff>
      <xdr:row>0</xdr:row>
      <xdr:rowOff>285750</xdr:rowOff>
    </xdr:from>
    <xdr:to>
      <xdr:col>6</xdr:col>
      <xdr:colOff>590550</xdr:colOff>
      <xdr:row>3</xdr:row>
      <xdr:rowOff>76200</xdr:rowOff>
    </xdr:to>
    <xdr:grpSp>
      <xdr:nvGrpSpPr>
        <xdr:cNvPr id="1154" name="Group 60">
          <a:extLst>
            <a:ext uri="{FF2B5EF4-FFF2-40B4-BE49-F238E27FC236}">
              <a16:creationId xmlns:a16="http://schemas.microsoft.com/office/drawing/2014/main" id="{696C3FF4-C6BF-403C-9E6F-823E7139450D}"/>
            </a:ext>
          </a:extLst>
        </xdr:cNvPr>
        <xdr:cNvGrpSpPr>
          <a:grpSpLocks/>
        </xdr:cNvGrpSpPr>
      </xdr:nvGrpSpPr>
      <xdr:grpSpPr bwMode="auto">
        <a:xfrm>
          <a:off x="4997726" y="285750"/>
          <a:ext cx="1796498" cy="867189"/>
          <a:chOff x="520" y="6"/>
          <a:chExt cx="188" cy="90"/>
        </a:xfrm>
      </xdr:grpSpPr>
      <xdr:sp macro="" textlink="">
        <xdr:nvSpPr>
          <xdr:cNvPr id="1085" name="Caixa de texto 2">
            <a:extLst>
              <a:ext uri="{FF2B5EF4-FFF2-40B4-BE49-F238E27FC236}">
                <a16:creationId xmlns:a16="http://schemas.microsoft.com/office/drawing/2014/main" id="{6FE07E8C-3657-4586-8574-62EFD24ED492}"/>
              </a:ext>
            </a:extLst>
          </xdr:cNvPr>
          <xdr:cNvSpPr txBox="1">
            <a:spLocks noChangeArrowheads="1"/>
          </xdr:cNvSpPr>
        </xdr:nvSpPr>
        <xdr:spPr bwMode="auto">
          <a:xfrm>
            <a:off x="520" y="6"/>
            <a:ext cx="188" cy="90"/>
          </a:xfrm>
          <a:prstGeom prst="rect">
            <a:avLst/>
          </a:prstGeom>
          <a:noFill/>
          <a:ln>
            <a:noFill/>
          </a:ln>
        </xdr:spPr>
        <xdr:txBody>
          <a:bodyPr vertOverflow="clip" wrap="square" lIns="91440" tIns="45720" rIns="91440" bIns="45720" anchor="t" upright="1"/>
          <a:lstStyle/>
          <a:p>
            <a:pPr algn="l" rtl="0">
              <a:defRPr sz="1000"/>
            </a:pPr>
            <a:r>
              <a:rPr lang="pt-BR" sz="600" b="0" i="0" u="none" strike="noStrike" baseline="0">
                <a:solidFill>
                  <a:srgbClr val="333399"/>
                </a:solidFill>
                <a:latin typeface="Calibri"/>
                <a:cs typeface="Calibri"/>
              </a:rPr>
              <a:t>COMISSÃO PERMANENTE DE LICITAÇÕES</a:t>
            </a:r>
          </a:p>
          <a:p>
            <a:pPr algn="l" rtl="0">
              <a:defRPr sz="1000"/>
            </a:pPr>
            <a:endParaRPr lang="pt-BR" sz="600" b="0" i="0" u="none" strike="noStrike" baseline="0">
              <a:solidFill>
                <a:srgbClr val="333399"/>
              </a:solidFill>
              <a:latin typeface="Calibri"/>
              <a:cs typeface="Calibri"/>
            </a:endParaRPr>
          </a:p>
          <a:p>
            <a:pPr algn="l" rtl="0">
              <a:defRPr sz="1000"/>
            </a:pPr>
            <a:r>
              <a:rPr lang="pt-BR" sz="600" b="0" i="0" u="none" strike="noStrike" baseline="0">
                <a:solidFill>
                  <a:srgbClr val="333399"/>
                </a:solidFill>
                <a:latin typeface="Calibri"/>
                <a:cs typeface="Calibri"/>
              </a:rPr>
              <a:t>PROCESSO ________________________ </a:t>
            </a:r>
          </a:p>
          <a:p>
            <a:pPr algn="l" rtl="0">
              <a:defRPr sz="1000"/>
            </a:pPr>
            <a:endParaRPr lang="pt-BR" sz="600" b="0" i="0" u="none" strike="noStrike" baseline="0">
              <a:solidFill>
                <a:srgbClr val="333399"/>
              </a:solidFill>
              <a:latin typeface="Calibri"/>
              <a:cs typeface="Calibri"/>
            </a:endParaRPr>
          </a:p>
          <a:p>
            <a:pPr algn="l" rtl="0">
              <a:defRPr sz="1000"/>
            </a:pPr>
            <a:r>
              <a:rPr lang="pt-BR" sz="600" b="0" i="0" u="none" strike="noStrike" baseline="0">
                <a:solidFill>
                  <a:srgbClr val="333399"/>
                </a:solidFill>
                <a:latin typeface="Calibri"/>
                <a:cs typeface="Calibri"/>
              </a:rPr>
              <a:t>RÚBRICA  ______________ FLS _______</a:t>
            </a:r>
          </a:p>
          <a:p>
            <a:pPr algn="l" rtl="0">
              <a:defRPr sz="1000"/>
            </a:pPr>
            <a:endParaRPr lang="pt-BR" sz="650" b="0" i="0" u="none" strike="noStrike" baseline="0">
              <a:solidFill>
                <a:srgbClr val="000000"/>
              </a:solidFill>
              <a:latin typeface="Times New Roman"/>
              <a:cs typeface="Times New Roman"/>
            </a:endParaRPr>
          </a:p>
          <a:p>
            <a:pPr algn="l" rtl="0">
              <a:defRPr sz="1000"/>
            </a:pPr>
            <a:endParaRPr lang="pt-BR" sz="650" b="0" i="0" u="none" strike="noStrike" baseline="0">
              <a:solidFill>
                <a:srgbClr val="000000"/>
              </a:solidFill>
              <a:latin typeface="Times New Roman"/>
              <a:cs typeface="Times New Roman"/>
            </a:endParaRPr>
          </a:p>
        </xdr:txBody>
      </xdr:sp>
      <xdr:sp macro="" textlink="">
        <xdr:nvSpPr>
          <xdr:cNvPr id="1086" name="Caixa de texto 3">
            <a:extLst>
              <a:ext uri="{FF2B5EF4-FFF2-40B4-BE49-F238E27FC236}">
                <a16:creationId xmlns:a16="http://schemas.microsoft.com/office/drawing/2014/main" id="{DF0C7912-71EB-4565-B356-137806563FE6}"/>
              </a:ext>
            </a:extLst>
          </xdr:cNvPr>
          <xdr:cNvSpPr txBox="1">
            <a:spLocks noChangeArrowheads="1"/>
          </xdr:cNvSpPr>
        </xdr:nvSpPr>
        <xdr:spPr bwMode="auto">
          <a:xfrm>
            <a:off x="575" y="19"/>
            <a:ext cx="100" cy="32"/>
          </a:xfrm>
          <a:prstGeom prst="rect">
            <a:avLst/>
          </a:prstGeom>
          <a:noFill/>
          <a:ln>
            <a:noFill/>
          </a:ln>
        </xdr:spPr>
        <xdr:txBody>
          <a:bodyPr vertOverflow="clip" wrap="square" lIns="91440" tIns="45720" rIns="91440" bIns="45720" anchor="t" upright="1"/>
          <a:lstStyle/>
          <a:p>
            <a:pPr algn="l" rtl="0">
              <a:lnSpc>
                <a:spcPts val="1200"/>
              </a:lnSpc>
              <a:defRPr sz="1000"/>
            </a:pPr>
            <a:r>
              <a:rPr lang="pt-BR" sz="1200" b="0" i="0" u="none" strike="noStrike" baseline="0">
                <a:solidFill>
                  <a:srgbClr val="000000"/>
                </a:solidFill>
                <a:latin typeface="Times New Roman"/>
                <a:cs typeface="Times New Roman"/>
              </a:rPr>
              <a:t>3485/22</a:t>
            </a:r>
          </a:p>
          <a:p>
            <a:pPr algn="l" rtl="0">
              <a:lnSpc>
                <a:spcPts val="1100"/>
              </a:lnSpc>
              <a:defRPr sz="1000"/>
            </a:pPr>
            <a:endParaRPr lang="pt-BR" sz="1200" b="0" i="0" u="none" strike="noStrike" baseline="0">
              <a:solidFill>
                <a:srgbClr val="000000"/>
              </a:solidFill>
              <a:latin typeface="Times New Roman"/>
              <a:cs typeface="Times New Roman"/>
            </a:endParaRPr>
          </a:p>
        </xdr:txBody>
      </xdr:sp>
    </xdr:grpSp>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Plan1"/>
  <dimension ref="A1:M28"/>
  <sheetViews>
    <sheetView tabSelected="1" zoomScale="115" zoomScaleNormal="115" zoomScaleSheetLayoutView="100" workbookViewId="0">
      <selection activeCell="F13" sqref="F13"/>
    </sheetView>
  </sheetViews>
  <sheetFormatPr defaultRowHeight="12.75" x14ac:dyDescent="0.2"/>
  <cols>
    <col min="1" max="1" width="4.5703125" style="1" customWidth="1"/>
    <col min="2" max="2" width="51.85546875" style="2" customWidth="1"/>
    <col min="3" max="3" width="8.28515625" style="1" customWidth="1"/>
    <col min="4" max="4" width="8" style="27" customWidth="1"/>
    <col min="5" max="6" width="10.140625" style="14" customWidth="1"/>
    <col min="7" max="7" width="10.140625" style="12" customWidth="1"/>
    <col min="8" max="8" width="11.85546875" style="47" customWidth="1"/>
    <col min="9" max="9" width="11.5703125" style="2" customWidth="1"/>
    <col min="10" max="11" width="9.140625" style="2"/>
    <col min="12" max="12" width="9.140625" style="42"/>
    <col min="13" max="15" width="9.140625" style="2"/>
    <col min="16" max="16" width="10" style="2" bestFit="1" customWidth="1"/>
    <col min="17" max="16384" width="9.140625" style="2"/>
  </cols>
  <sheetData>
    <row r="1" spans="1:13" ht="58.5" customHeight="1" x14ac:dyDescent="0.2">
      <c r="H1" s="46"/>
    </row>
    <row r="2" spans="1:13" x14ac:dyDescent="0.2">
      <c r="A2" s="71" t="s">
        <v>19</v>
      </c>
      <c r="B2" s="71"/>
      <c r="C2" s="71"/>
      <c r="D2" s="71"/>
      <c r="E2" s="71"/>
      <c r="F2" s="71"/>
      <c r="G2" s="71"/>
    </row>
    <row r="3" spans="1:13" x14ac:dyDescent="0.2">
      <c r="A3" s="71" t="str">
        <f>UPPER(Dados!B1&amp;"  -  "&amp;Dados!B4)</f>
        <v>PREGÃO ELETRÔNICO Nº 084/2022  -  ABERTURA DAS PROPOSTAS: 20/12/2022, ÀS 10:00HS</v>
      </c>
      <c r="B3" s="71"/>
      <c r="C3" s="71"/>
      <c r="D3" s="71"/>
      <c r="E3" s="71"/>
      <c r="F3" s="71"/>
      <c r="G3" s="71"/>
    </row>
    <row r="4" spans="1:13" x14ac:dyDescent="0.2">
      <c r="A4" s="72" t="str">
        <f>Dados!B3</f>
        <v>AQUISIÇÃO DE VEÍCULOS AUTOMOTORES</v>
      </c>
      <c r="B4" s="72"/>
      <c r="C4" s="72"/>
      <c r="D4" s="72"/>
      <c r="E4" s="72"/>
      <c r="F4" s="72"/>
      <c r="G4" s="72"/>
    </row>
    <row r="5" spans="1:13" x14ac:dyDescent="0.2">
      <c r="A5" s="71" t="str">
        <f>Dados!B2</f>
        <v>PROCESSO ADMINISTRATIVO N° 3485/2022 de 31/10/2022</v>
      </c>
      <c r="B5" s="71"/>
      <c r="C5" s="71"/>
      <c r="D5" s="71"/>
      <c r="E5" s="71"/>
      <c r="F5" s="71"/>
      <c r="G5" s="71"/>
    </row>
    <row r="6" spans="1:13" x14ac:dyDescent="0.2">
      <c r="A6" s="60" t="str">
        <f>Dados!B7</f>
        <v>MENOR PREÇO POR ITEM</v>
      </c>
      <c r="B6" s="60"/>
      <c r="C6" s="69" t="s">
        <v>29</v>
      </c>
      <c r="D6" s="69"/>
      <c r="E6" s="70">
        <f>Dados!B8</f>
        <v>579036.67999999993</v>
      </c>
      <c r="F6" s="70"/>
      <c r="G6" s="60"/>
    </row>
    <row r="7" spans="1:13" ht="2.25" customHeight="1" x14ac:dyDescent="0.2">
      <c r="A7" s="6"/>
      <c r="B7" s="6"/>
      <c r="C7" s="6"/>
      <c r="D7" s="28"/>
      <c r="E7" s="15"/>
      <c r="F7" s="15"/>
      <c r="G7" s="11"/>
    </row>
    <row r="8" spans="1:13" s="8" customFormat="1" ht="12" customHeight="1" x14ac:dyDescent="0.2">
      <c r="A8" s="16" t="s">
        <v>0</v>
      </c>
      <c r="B8" s="73"/>
      <c r="C8" s="73"/>
      <c r="D8" s="73"/>
      <c r="E8" s="73"/>
      <c r="F8" s="73"/>
      <c r="G8" s="73"/>
      <c r="H8" s="48"/>
      <c r="L8" s="41"/>
    </row>
    <row r="9" spans="1:13" s="8" customFormat="1" ht="12" customHeight="1" x14ac:dyDescent="0.2">
      <c r="A9" s="16" t="s">
        <v>1</v>
      </c>
      <c r="B9" s="74"/>
      <c r="C9" s="74"/>
      <c r="D9" s="74"/>
      <c r="E9" s="74"/>
      <c r="F9" s="74"/>
      <c r="G9" s="74"/>
      <c r="H9" s="48"/>
      <c r="L9" s="41"/>
      <c r="M9" s="41"/>
    </row>
    <row r="10" spans="1:13" s="8" customFormat="1" ht="12" customHeight="1" x14ac:dyDescent="0.2">
      <c r="A10" s="16" t="s">
        <v>2</v>
      </c>
      <c r="B10" s="67"/>
      <c r="C10" s="29" t="s">
        <v>8</v>
      </c>
      <c r="D10" s="79"/>
      <c r="E10" s="79"/>
      <c r="F10" s="79"/>
      <c r="G10" s="79"/>
      <c r="H10" s="48"/>
      <c r="L10" s="41"/>
    </row>
    <row r="11" spans="1:13" ht="4.5" customHeight="1" x14ac:dyDescent="0.2">
      <c r="A11" s="3"/>
      <c r="B11" s="31"/>
      <c r="C11" s="31"/>
      <c r="D11" s="32"/>
      <c r="E11" s="58"/>
      <c r="F11" s="33"/>
      <c r="G11" s="34"/>
    </row>
    <row r="12" spans="1:13" s="8" customFormat="1" ht="22.5" x14ac:dyDescent="0.2">
      <c r="A12" s="36" t="s">
        <v>3</v>
      </c>
      <c r="B12" s="36" t="s">
        <v>4</v>
      </c>
      <c r="C12" s="36" t="s">
        <v>5</v>
      </c>
      <c r="D12" s="36" t="s">
        <v>6</v>
      </c>
      <c r="E12" s="53" t="s">
        <v>25</v>
      </c>
      <c r="F12" s="53" t="s">
        <v>26</v>
      </c>
      <c r="G12" s="36" t="s">
        <v>7</v>
      </c>
      <c r="H12" s="48"/>
      <c r="L12" s="41"/>
    </row>
    <row r="13" spans="1:13" s="8" customFormat="1" ht="146.25" x14ac:dyDescent="0.2">
      <c r="A13" s="37">
        <v>1</v>
      </c>
      <c r="B13" s="35" t="s">
        <v>46</v>
      </c>
      <c r="C13" s="38" t="s">
        <v>47</v>
      </c>
      <c r="D13" s="56">
        <v>3</v>
      </c>
      <c r="E13" s="59">
        <v>87745.56</v>
      </c>
      <c r="F13" s="66"/>
      <c r="G13" s="39" t="str">
        <f>IF(F13="","",IF(ISTEXT(F13),"NC",F13*D13))</f>
        <v/>
      </c>
      <c r="H13" s="48"/>
      <c r="K13" s="7"/>
      <c r="L13" s="41"/>
    </row>
    <row r="14" spans="1:13" s="8" customFormat="1" ht="213.75" x14ac:dyDescent="0.2">
      <c r="A14" s="37">
        <v>2</v>
      </c>
      <c r="B14" s="35" t="s">
        <v>48</v>
      </c>
      <c r="C14" s="38" t="s">
        <v>47</v>
      </c>
      <c r="D14" s="56">
        <v>2</v>
      </c>
      <c r="E14" s="59">
        <v>157900</v>
      </c>
      <c r="F14" s="66"/>
      <c r="G14" s="39" t="str">
        <f t="shared" ref="G14" si="0">IF(F14="","",IF(ISTEXT(F14),"NC",F14*D14))</f>
        <v/>
      </c>
      <c r="H14" s="48"/>
      <c r="K14" s="7"/>
      <c r="L14" s="41"/>
    </row>
    <row r="15" spans="1:13" s="30" customFormat="1" ht="9" x14ac:dyDescent="0.2">
      <c r="A15" s="40"/>
      <c r="E15" s="54"/>
      <c r="F15" s="75" t="s">
        <v>27</v>
      </c>
      <c r="G15" s="76"/>
      <c r="H15" s="49"/>
      <c r="L15" s="43"/>
    </row>
    <row r="16" spans="1:13" ht="14.25" customHeight="1" x14ac:dyDescent="0.2">
      <c r="F16" s="77" t="str">
        <f>IF(SUM(G13:G14)=0,"",SUM(G13:G14))</f>
        <v/>
      </c>
      <c r="G16" s="78"/>
      <c r="H16" s="50"/>
    </row>
    <row r="17" spans="1:12" s="44" customFormat="1" ht="21.75" customHeight="1" x14ac:dyDescent="0.2">
      <c r="A17" s="68" t="str">
        <f>" - "&amp;Dados!B23</f>
        <v xml:space="preserve"> - A entrega dos veículos deverá preceder de horário previamente agendado com o Fiscal do presente contrato, pelos telefones (22) 2531-2155/ (22) 2531-2251 / (22)98147-5891.</v>
      </c>
      <c r="B17" s="68"/>
      <c r="C17" s="68"/>
      <c r="D17" s="68"/>
      <c r="E17" s="68"/>
      <c r="F17" s="68"/>
      <c r="G17" s="68"/>
      <c r="H17" s="51"/>
      <c r="L17" s="45"/>
    </row>
    <row r="18" spans="1:12" s="44" customFormat="1" ht="21.75" customHeight="1" x14ac:dyDescent="0.2">
      <c r="A18" s="68" t="str">
        <f>" - "&amp;Dados!B24</f>
        <v xml:space="preserve"> - Prazo máximo de entrega dos veículos de 30 (trinta) dias corridos, a contar da data de recebimento da nota de empenho e assinatura de pertinente contrato.</v>
      </c>
      <c r="B18" s="68"/>
      <c r="C18" s="68"/>
      <c r="D18" s="68"/>
      <c r="E18" s="68"/>
      <c r="F18" s="68"/>
      <c r="G18" s="68"/>
      <c r="H18" s="51"/>
      <c r="L18" s="45"/>
    </row>
    <row r="19" spans="1:12" s="44" customFormat="1" ht="9" x14ac:dyDescent="0.2">
      <c r="A19" s="68" t="str">
        <f>" - "&amp;Dados!B25</f>
        <v xml:space="preserve"> - O pagamento do objeto de que trata o PREGÃO ELETRÔNICO 084/2022, será efetuado pela Tesouraria da Prefeitura Municipal de Sumidouro.</v>
      </c>
      <c r="B19" s="68"/>
      <c r="C19" s="68"/>
      <c r="D19" s="68"/>
      <c r="E19" s="68"/>
      <c r="F19" s="68"/>
      <c r="G19" s="68"/>
      <c r="H19" s="51"/>
      <c r="L19" s="45"/>
    </row>
    <row r="20" spans="1:12" s="30" customFormat="1" ht="9" x14ac:dyDescent="0.2">
      <c r="A20" s="68" t="str">
        <f>" - "&amp;Dados!B26</f>
        <v xml:space="preserve"> - Proposta válida por 60 (sessenta) dias</v>
      </c>
      <c r="B20" s="68"/>
      <c r="C20" s="68"/>
      <c r="D20" s="68"/>
      <c r="E20" s="68"/>
      <c r="F20" s="68"/>
      <c r="G20" s="68"/>
      <c r="H20" s="49"/>
      <c r="L20" s="43"/>
    </row>
    <row r="21" spans="1:12" ht="21" customHeight="1" x14ac:dyDescent="0.2">
      <c r="A21" s="68" t="str">
        <f>" - "&amp;Dados!B28</f>
        <v xml:space="preserve"> - A Licitante poderá apresentar prospecto, ficha técnica ou outros documentos com informações que permitam a melhor identificação e qualificação do(s) item(ns) licitado(s);</v>
      </c>
      <c r="B21" s="68"/>
      <c r="C21" s="68"/>
      <c r="D21" s="68"/>
      <c r="E21" s="68"/>
      <c r="F21" s="68"/>
      <c r="G21" s="68"/>
      <c r="H21" s="52"/>
    </row>
    <row r="22" spans="1:12" ht="21.75" customHeight="1" x14ac:dyDescent="0.2">
      <c r="A22" s="68" t="str">
        <f>" - "&amp;Dados!B29</f>
        <v xml:space="preserve"> - A proposta de preços ajustada ao lance final deverá conter o valor numérico dos preços unitários e totais, não podendo exceder o valor do lance final;</v>
      </c>
      <c r="B22" s="68"/>
      <c r="C22" s="68"/>
      <c r="D22" s="68"/>
      <c r="E22" s="68"/>
      <c r="F22" s="68"/>
      <c r="G22" s="68"/>
      <c r="H22" s="52"/>
    </row>
    <row r="23" spans="1:12" ht="21.75" customHeight="1" x14ac:dyDescent="0.2">
      <c r="A23" s="68" t="str">
        <f>" - "&amp;Dados!B30</f>
        <v xml:space="preserve"> - Quando da atualização da proposta de preço, o licitante deverá atualizar observando os valores unitários e globais os quais deverão ser menores ou iguais aos valores máximos/referência expressos no Anexo II - termo de referência;</v>
      </c>
      <c r="B23" s="68"/>
      <c r="C23" s="68"/>
      <c r="D23" s="68"/>
      <c r="E23" s="68"/>
      <c r="F23" s="68"/>
      <c r="G23" s="68"/>
      <c r="H23" s="52"/>
    </row>
    <row r="24" spans="1:12" ht="21.75" customHeight="1" x14ac:dyDescent="0.2">
      <c r="A24" s="68" t="str">
        <f>" - "&amp;Dados!B31</f>
        <v xml:space="preserve"> - O preço proposto deve compreender todas as despesas concernentes ao fornecimento do (s) material (is), bem como Impostos, Tributos, Frete, Contratação de Pessoal, entre outros, que deverão correr totalmente por conta da Empresa vencedora;</v>
      </c>
      <c r="B24" s="68"/>
      <c r="C24" s="68"/>
      <c r="D24" s="68"/>
      <c r="E24" s="68"/>
      <c r="F24" s="68"/>
      <c r="G24" s="68"/>
      <c r="H24" s="52"/>
    </row>
    <row r="25" spans="1:12" ht="21.75" customHeight="1" x14ac:dyDescent="0.2">
      <c r="A25" s="68" t="str">
        <f>" - "&amp;Dados!B32</f>
        <v xml:space="preserve"> - Declaramos para todos os efeitos legais que, ao apresentar esta proposta, com os preços e prazos acima indicados, estamos de pleno acordo com as condições gerais e especiais estabelecidas para esta licitação, as quais nos submetemos incondicional e integralmente;</v>
      </c>
      <c r="B25" s="68"/>
      <c r="C25" s="68"/>
      <c r="D25" s="68"/>
      <c r="E25" s="68"/>
      <c r="F25" s="68"/>
      <c r="G25" s="68"/>
      <c r="H25" s="52"/>
    </row>
    <row r="26" spans="1:12" ht="21.75" customHeight="1" x14ac:dyDescent="0.2">
      <c r="A26" s="68" t="str">
        <f>" - "&amp;Dados!B33</f>
        <v xml:space="preserve"> - Declaramos que até a presente data inexistem fatos impeditivos a participação desta empresa ao presente certame licitatório, ciente da obrigatoriedade de declarar ocorrências posteriores;</v>
      </c>
      <c r="B26" s="68"/>
      <c r="C26" s="68"/>
      <c r="D26" s="68"/>
      <c r="E26" s="68"/>
      <c r="F26" s="68"/>
      <c r="G26" s="68"/>
      <c r="H26" s="52"/>
    </row>
    <row r="27" spans="1:12" ht="30" customHeight="1" x14ac:dyDescent="0.2">
      <c r="A27" s="68" t="str">
        <f>" - "&amp;Dados!B34</f>
        <v xml:space="preserve"> - Declaramos que não possuímos em nosso quadro funcional servidor público ou dirigente de órgão ou entidade contratante ou responsável pela licitação, conforme art.9 da lei 8.666/93, e não possuímos em nosso quadro societário servidor público da ativa, ou empregado de empresa pública ou de sociedade de economia mista;</v>
      </c>
      <c r="B27" s="68"/>
      <c r="C27" s="68"/>
      <c r="D27" s="68"/>
      <c r="E27" s="68"/>
      <c r="F27" s="68"/>
      <c r="G27" s="68"/>
    </row>
    <row r="28" spans="1:12" ht="25.5" customHeight="1" x14ac:dyDescent="0.2">
      <c r="A28" s="68" t="str">
        <f>" - "&amp;Dados!B35</f>
        <v xml:space="preserve"> - Declaramos, ainda, sob as penas da lei, que não estamos cumprindo pena de inidoneidade para licitar e contratar com a Administração Pública, em qualquer de suas esferas Federal, Estadual e Municipal, inclusive no Distrito Federal, conforme art. 97 da Lei nº. 8.666/93.</v>
      </c>
      <c r="B28" s="68"/>
      <c r="C28" s="68"/>
      <c r="D28" s="68"/>
      <c r="E28" s="68"/>
      <c r="F28" s="68"/>
      <c r="G28" s="68"/>
    </row>
  </sheetData>
  <sheetProtection algorithmName="SHA-512" hashValue="y0QAN15Ib9jermxKArbIS368WS4BXBIXC5IPIDBOQtgGE0rUc0aQEYPJTlHIHsm4tT+lKnvhXB+xWFJNqGk86w==" saltValue="a9uSSsYRVKkAlPDuLewG6Q==" spinCount="100000" sheet="1" objects="1" scenarios="1"/>
  <autoFilter ref="A11:G28" xr:uid="{00000000-0009-0000-0000-000000000000}"/>
  <mergeCells count="23">
    <mergeCell ref="A17:G17"/>
    <mergeCell ref="A18:G18"/>
    <mergeCell ref="A19:G19"/>
    <mergeCell ref="B8:G8"/>
    <mergeCell ref="A20:G20"/>
    <mergeCell ref="B9:G9"/>
    <mergeCell ref="F15:G15"/>
    <mergeCell ref="F16:G16"/>
    <mergeCell ref="D10:G10"/>
    <mergeCell ref="C6:D6"/>
    <mergeCell ref="E6:F6"/>
    <mergeCell ref="A2:G2"/>
    <mergeCell ref="A3:G3"/>
    <mergeCell ref="A4:G4"/>
    <mergeCell ref="A5:G5"/>
    <mergeCell ref="A27:G27"/>
    <mergeCell ref="A28:G28"/>
    <mergeCell ref="A21:G21"/>
    <mergeCell ref="A22:G22"/>
    <mergeCell ref="A23:G23"/>
    <mergeCell ref="A24:G24"/>
    <mergeCell ref="A25:G25"/>
    <mergeCell ref="A26:G26"/>
  </mergeCells>
  <phoneticPr fontId="0" type="noConversion"/>
  <conditionalFormatting sqref="F15">
    <cfRule type="expression" dxfId="11" priority="1" stopIfTrue="1">
      <formula>IF($J15="Empate",IF(H15=1,TRUE(),FALSE()),FALSE())</formula>
    </cfRule>
    <cfRule type="expression" dxfId="10" priority="2" stopIfTrue="1">
      <formula>IF(H15="&gt;",FALSE(),IF(H15&gt;0,TRUE(),FALSE()))</formula>
    </cfRule>
    <cfRule type="expression" dxfId="9" priority="3" stopIfTrue="1">
      <formula>IF(H15="&gt;",TRUE(),FALSE())</formula>
    </cfRule>
  </conditionalFormatting>
  <conditionalFormatting sqref="F16">
    <cfRule type="expression" dxfId="8" priority="4" stopIfTrue="1">
      <formula>IF($J15="OK",IF(H15=1,TRUE(),FALSE()),FALSE())</formula>
    </cfRule>
    <cfRule type="expression" dxfId="7" priority="5" stopIfTrue="1">
      <formula>IF($J15="Empate",IF(H15=1,TRUE(),FALSE()),FALSE())</formula>
    </cfRule>
    <cfRule type="expression" dxfId="6" priority="6" stopIfTrue="1">
      <formula>IF($J15="Empate",IF(H15=2,TRUE(),FALSE()),FALSE())</formula>
    </cfRule>
  </conditionalFormatting>
  <conditionalFormatting sqref="F13:F14">
    <cfRule type="cellIs" dxfId="5" priority="11" stopIfTrue="1" operator="equal">
      <formula>""</formula>
    </cfRule>
  </conditionalFormatting>
  <conditionalFormatting sqref="D13:D14">
    <cfRule type="expression" priority="12" stopIfTrue="1">
      <formula>$A13</formula>
    </cfRule>
  </conditionalFormatting>
  <conditionalFormatting sqref="B10">
    <cfRule type="cellIs" dxfId="4" priority="8" stopIfTrue="1" operator="equal">
      <formula>$G$1</formula>
    </cfRule>
  </conditionalFormatting>
  <conditionalFormatting sqref="B8:G9">
    <cfRule type="cellIs" dxfId="3" priority="9" stopIfTrue="1" operator="equal">
      <formula>$J$1</formula>
    </cfRule>
  </conditionalFormatting>
  <conditionalFormatting sqref="B13:B14">
    <cfRule type="expression" dxfId="2" priority="10" stopIfTrue="1">
      <formula>IF(#REF!=1,IF(#REF!=0,1,0),0)</formula>
    </cfRule>
  </conditionalFormatting>
  <conditionalFormatting sqref="D10:G10">
    <cfRule type="cellIs" dxfId="1" priority="24" stopIfTrue="1" operator="equal">
      <formula>$E$1</formula>
    </cfRule>
  </conditionalFormatting>
  <conditionalFormatting sqref="G13:G14">
    <cfRule type="expression" dxfId="0" priority="25" stopIfTrue="1">
      <formula>IF(ISTEXT(F13),FALSE(),IF(F13&gt;E13,TRUE(),FALSE()))</formula>
    </cfRule>
  </conditionalFormatting>
  <printOptions horizontalCentered="1"/>
  <pageMargins left="0.51181102362204722" right="0.31496062992125984" top="0.39370078740157483" bottom="1.0236220472440944" header="0.51181102362204722" footer="0.55118110236220474"/>
  <pageSetup paperSize="9" scale="90" fitToHeight="20" orientation="portrait" r:id="rId1"/>
  <headerFooter alignWithMargins="0">
    <oddHeader>&amp;R&amp;"Arial,Negrito"&amp;6Página &amp;P de &amp;N.</oddHeader>
    <oddFooter>&amp;C
____________________________________
Assinatura e Carimbo</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Plan2"/>
  <dimension ref="A1:IV35"/>
  <sheetViews>
    <sheetView workbookViewId="0">
      <selection activeCell="B4" sqref="B4"/>
    </sheetView>
  </sheetViews>
  <sheetFormatPr defaultRowHeight="12.75" x14ac:dyDescent="0.2"/>
  <cols>
    <col min="1" max="1" width="15" customWidth="1"/>
    <col min="2" max="2" width="51.85546875" customWidth="1"/>
    <col min="3" max="4" width="41.42578125" customWidth="1"/>
    <col min="5" max="8" width="14" customWidth="1"/>
    <col min="9" max="9" width="19.28515625" customWidth="1"/>
    <col min="10" max="13" width="14.5703125" customWidth="1"/>
    <col min="14" max="15" width="9.28515625" customWidth="1"/>
  </cols>
  <sheetData>
    <row r="1" spans="1:7" x14ac:dyDescent="0.2">
      <c r="A1" s="17" t="s">
        <v>9</v>
      </c>
      <c r="B1" s="10" t="s">
        <v>49</v>
      </c>
      <c r="E1" s="4"/>
      <c r="F1" s="4"/>
      <c r="G1" s="4"/>
    </row>
    <row r="2" spans="1:7" x14ac:dyDescent="0.2">
      <c r="A2" s="17" t="s">
        <v>10</v>
      </c>
      <c r="B2" s="5" t="s">
        <v>57</v>
      </c>
      <c r="E2" s="4"/>
      <c r="F2" s="4"/>
      <c r="G2" s="4"/>
    </row>
    <row r="3" spans="1:7" x14ac:dyDescent="0.2">
      <c r="A3" s="17" t="s">
        <v>11</v>
      </c>
      <c r="B3" s="5" t="s">
        <v>50</v>
      </c>
      <c r="C3" s="5"/>
      <c r="E3" s="62"/>
      <c r="F3" s="4"/>
      <c r="G3" s="4"/>
    </row>
    <row r="4" spans="1:7" x14ac:dyDescent="0.2">
      <c r="A4" s="17" t="s">
        <v>12</v>
      </c>
      <c r="B4" s="10" t="s">
        <v>58</v>
      </c>
      <c r="C4" s="5"/>
      <c r="E4" s="62"/>
      <c r="F4" s="4"/>
      <c r="G4" s="4"/>
    </row>
    <row r="5" spans="1:7" x14ac:dyDescent="0.2">
      <c r="A5" s="17" t="s">
        <v>13</v>
      </c>
      <c r="B5" s="10" t="s">
        <v>36</v>
      </c>
      <c r="C5" s="5"/>
      <c r="E5" s="62"/>
      <c r="F5" s="4"/>
      <c r="G5" s="4"/>
    </row>
    <row r="6" spans="1:7" x14ac:dyDescent="0.2">
      <c r="A6" s="17" t="s">
        <v>31</v>
      </c>
      <c r="B6" s="13" t="s">
        <v>37</v>
      </c>
      <c r="C6" s="5"/>
      <c r="E6" s="62"/>
      <c r="F6" s="4"/>
      <c r="G6" s="4"/>
    </row>
    <row r="7" spans="1:7" x14ac:dyDescent="0.2">
      <c r="A7" s="17" t="s">
        <v>14</v>
      </c>
      <c r="B7" s="5" t="s">
        <v>30</v>
      </c>
      <c r="C7" s="5"/>
      <c r="E7" s="62"/>
      <c r="F7" s="4"/>
      <c r="G7" s="4"/>
    </row>
    <row r="8" spans="1:7" x14ac:dyDescent="0.2">
      <c r="A8" s="26" t="s">
        <v>23</v>
      </c>
      <c r="B8" s="55">
        <v>579036.67999999993</v>
      </c>
      <c r="C8" s="5"/>
      <c r="E8" s="62"/>
      <c r="F8" s="4"/>
      <c r="G8" s="4"/>
    </row>
    <row r="9" spans="1:7" x14ac:dyDescent="0.2">
      <c r="A9" s="18" t="s">
        <v>0</v>
      </c>
      <c r="E9" s="4"/>
      <c r="F9" s="4"/>
      <c r="G9" s="4"/>
    </row>
    <row r="10" spans="1:7" x14ac:dyDescent="0.2">
      <c r="A10" s="19" t="s">
        <v>2</v>
      </c>
      <c r="E10" s="4"/>
      <c r="F10" s="4"/>
      <c r="G10" s="4"/>
    </row>
    <row r="11" spans="1:7" x14ac:dyDescent="0.2">
      <c r="A11" s="20" t="s">
        <v>8</v>
      </c>
      <c r="E11" s="4"/>
      <c r="F11" s="4"/>
      <c r="G11" s="4"/>
    </row>
    <row r="12" spans="1:7" x14ac:dyDescent="0.2">
      <c r="A12" s="19" t="s">
        <v>20</v>
      </c>
      <c r="E12" s="4"/>
      <c r="F12" s="4"/>
      <c r="G12" s="4"/>
    </row>
    <row r="13" spans="1:7" x14ac:dyDescent="0.2">
      <c r="A13" s="19" t="s">
        <v>24</v>
      </c>
      <c r="E13" s="4"/>
      <c r="F13" s="4"/>
      <c r="G13" s="4"/>
    </row>
    <row r="14" spans="1:7" x14ac:dyDescent="0.2">
      <c r="A14" s="63" t="s">
        <v>33</v>
      </c>
      <c r="E14" s="4"/>
      <c r="F14" s="4"/>
      <c r="G14" s="4"/>
    </row>
    <row r="15" spans="1:7" x14ac:dyDescent="0.2">
      <c r="A15" s="63" t="s">
        <v>34</v>
      </c>
      <c r="E15" s="4"/>
      <c r="F15" s="4"/>
      <c r="G15" s="4"/>
    </row>
    <row r="16" spans="1:7" x14ac:dyDescent="0.2">
      <c r="A16" s="63" t="s">
        <v>35</v>
      </c>
      <c r="B16" s="25"/>
      <c r="E16" s="25"/>
      <c r="F16" s="4"/>
      <c r="G16" s="4"/>
    </row>
    <row r="17" spans="1:256" s="24" customFormat="1" x14ac:dyDescent="0.2">
      <c r="A17" s="23" t="s">
        <v>21</v>
      </c>
      <c r="B17" s="64" t="s">
        <v>51</v>
      </c>
      <c r="C17" s="25"/>
      <c r="D17" s="25"/>
      <c r="E17" s="25"/>
      <c r="F17" s="25"/>
      <c r="G17" s="25"/>
      <c r="H17" s="25"/>
      <c r="I17" s="25"/>
      <c r="J17" s="25"/>
      <c r="K17" s="25"/>
      <c r="L17" s="25"/>
      <c r="M17" s="25"/>
    </row>
    <row r="18" spans="1:256" s="24" customFormat="1" ht="38.25" x14ac:dyDescent="0.2">
      <c r="A18" s="23" t="s">
        <v>22</v>
      </c>
      <c r="B18" s="64" t="s">
        <v>52</v>
      </c>
      <c r="C18" s="57"/>
      <c r="D18" s="57"/>
      <c r="E18" s="57"/>
      <c r="F18" s="57"/>
      <c r="G18" s="57"/>
      <c r="H18" s="25"/>
      <c r="I18" s="25"/>
      <c r="J18" s="25"/>
      <c r="K18" s="25"/>
      <c r="L18" s="25"/>
      <c r="M18" s="25"/>
      <c r="IV18" s="25"/>
    </row>
    <row r="19" spans="1:256" x14ac:dyDescent="0.2">
      <c r="B19" s="25"/>
      <c r="E19" s="4"/>
      <c r="F19" s="25"/>
      <c r="G19" s="25"/>
    </row>
    <row r="20" spans="1:256" x14ac:dyDescent="0.2">
      <c r="B20" s="25"/>
      <c r="E20" s="61"/>
      <c r="F20" s="25"/>
      <c r="G20" s="25"/>
    </row>
    <row r="21" spans="1:256" x14ac:dyDescent="0.2">
      <c r="E21" s="61"/>
      <c r="F21" s="61"/>
      <c r="G21" s="61"/>
    </row>
    <row r="22" spans="1:256" x14ac:dyDescent="0.2">
      <c r="E22" s="61"/>
      <c r="F22" s="61"/>
      <c r="G22" s="61"/>
    </row>
    <row r="23" spans="1:256" ht="51" x14ac:dyDescent="0.2">
      <c r="A23" s="21" t="s">
        <v>15</v>
      </c>
      <c r="B23" s="22" t="s">
        <v>53</v>
      </c>
      <c r="E23" s="4"/>
      <c r="F23" s="4"/>
      <c r="G23" s="61"/>
    </row>
    <row r="24" spans="1:256" ht="38.25" x14ac:dyDescent="0.2">
      <c r="A24" s="21" t="s">
        <v>16</v>
      </c>
      <c r="B24" s="22" t="s">
        <v>54</v>
      </c>
      <c r="E24" s="4"/>
      <c r="F24" s="4"/>
      <c r="G24" s="61"/>
    </row>
    <row r="25" spans="1:256" ht="38.25" x14ac:dyDescent="0.2">
      <c r="A25" s="21" t="s">
        <v>17</v>
      </c>
      <c r="B25" s="57" t="s">
        <v>55</v>
      </c>
      <c r="C25" s="9"/>
      <c r="E25" s="4"/>
      <c r="F25" s="4"/>
      <c r="G25" s="61"/>
    </row>
    <row r="26" spans="1:256" ht="25.5" x14ac:dyDescent="0.2">
      <c r="A26" s="21" t="s">
        <v>18</v>
      </c>
      <c r="B26" s="22" t="s">
        <v>28</v>
      </c>
      <c r="E26" s="4"/>
      <c r="F26" s="4"/>
      <c r="G26" s="61"/>
    </row>
    <row r="27" spans="1:256" x14ac:dyDescent="0.2">
      <c r="A27" s="21" t="s">
        <v>32</v>
      </c>
      <c r="B27" s="65" t="s">
        <v>56</v>
      </c>
      <c r="G27" s="61"/>
    </row>
    <row r="28" spans="1:256" ht="38.25" x14ac:dyDescent="0.2">
      <c r="B28" s="22" t="s">
        <v>38</v>
      </c>
    </row>
    <row r="29" spans="1:256" ht="38.25" x14ac:dyDescent="0.2">
      <c r="B29" s="22" t="s">
        <v>39</v>
      </c>
    </row>
    <row r="30" spans="1:256" ht="63.75" x14ac:dyDescent="0.2">
      <c r="B30" s="22" t="s">
        <v>40</v>
      </c>
    </row>
    <row r="31" spans="1:256" ht="63.75" x14ac:dyDescent="0.2">
      <c r="B31" s="22" t="s">
        <v>41</v>
      </c>
    </row>
    <row r="32" spans="1:256" ht="63.75" x14ac:dyDescent="0.2">
      <c r="B32" s="22" t="s">
        <v>42</v>
      </c>
    </row>
    <row r="33" spans="2:2" ht="51" x14ac:dyDescent="0.2">
      <c r="B33" s="22" t="s">
        <v>43</v>
      </c>
    </row>
    <row r="34" spans="2:2" ht="76.5" x14ac:dyDescent="0.2">
      <c r="B34" s="22" t="s">
        <v>44</v>
      </c>
    </row>
    <row r="35" spans="2:2" ht="63.75" x14ac:dyDescent="0.2">
      <c r="B35" s="22" t="s">
        <v>45</v>
      </c>
    </row>
  </sheetData>
  <phoneticPr fontId="0" type="noConversion"/>
  <pageMargins left="0.78740157499999996" right="0.78740157499999996" top="0.984251969" bottom="0.984251969" header="0.49212598499999999" footer="0.49212598499999999"/>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2</vt:i4>
      </vt:variant>
      <vt:variant>
        <vt:lpstr>Intervalos Nomeados</vt:lpstr>
      </vt:variant>
      <vt:variant>
        <vt:i4>6</vt:i4>
      </vt:variant>
    </vt:vector>
  </HeadingPairs>
  <TitlesOfParts>
    <vt:vector size="8" baseType="lpstr">
      <vt:lpstr>Quadro de Preços</vt:lpstr>
      <vt:lpstr>Dados</vt:lpstr>
      <vt:lpstr>Dados!_GoBack</vt:lpstr>
      <vt:lpstr>'Quadro de Preços'!_Hlk103001899</vt:lpstr>
      <vt:lpstr>Dados!_Hlk94538542</vt:lpstr>
      <vt:lpstr>Dados!_Hlk94602424</vt:lpstr>
      <vt:lpstr>Dados!_Hlk94602431</vt:lpstr>
      <vt:lpstr>'Quadro de Preços'!Titulos_de_impressao</vt:lpstr>
    </vt:vector>
  </TitlesOfParts>
  <Company>PMS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Licitacao</dc:creator>
  <dc:description>Versão: 2.0 - Incluída a planilha 'dados'.</dc:description>
  <cp:lastModifiedBy>PMS</cp:lastModifiedBy>
  <cp:lastPrinted>2022-11-30T19:56:52Z</cp:lastPrinted>
  <dcterms:created xsi:type="dcterms:W3CDTF">2006-04-18T17:38:46Z</dcterms:created>
  <dcterms:modified xsi:type="dcterms:W3CDTF">2022-12-02T11:58:02Z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Protegido por senha">
    <vt:bool>true</vt:bool>
  </property>
</Properties>
</file>