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codeName="EstaPasta_de_trabalho"/>
  <bookViews>
    <workbookView xWindow="-122" yWindow="-122" windowWidth="26300" windowHeight="14889"/>
  </bookViews>
  <sheets>
    <sheet name="Quadro de Preços" sheetId="1" r:id="rId1"/>
    <sheet name="Dados" sheetId="2" r:id="rId2"/>
  </sheets>
  <definedNames>
    <definedName name="_xlnm._FilterDatabase" localSheetId="0" hidden="1">'Quadro de Preços'!$A$13:$G$24</definedName>
    <definedName name="_Hlk124412351" localSheetId="1">Dados!$B$24</definedName>
    <definedName name="_xlnm.Print_Titles" localSheetId="0">'Quadro de Preços'!$1:$14</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 i="1" l="1"/>
  <c r="G17" i="1"/>
  <c r="G18" i="1"/>
  <c r="G15" i="1" l="1"/>
  <c r="F20" i="1" s="1"/>
  <c r="A5" i="1" l="1"/>
  <c r="A4" i="1"/>
  <c r="A3" i="1"/>
  <c r="E8" i="1" l="1"/>
  <c r="A6" i="1"/>
  <c r="A23" i="1"/>
  <c r="A24" i="1"/>
  <c r="A22" i="1"/>
  <c r="A21" i="1"/>
  <c r="A8" i="1"/>
  <c r="A7" i="1"/>
</calcChain>
</file>

<file path=xl/sharedStrings.xml><?xml version="1.0" encoding="utf-8"?>
<sst xmlns="http://schemas.openxmlformats.org/spreadsheetml/2006/main" count="60" uniqueCount="54">
  <si>
    <t>Firma:</t>
  </si>
  <si>
    <t>End:</t>
  </si>
  <si>
    <t>CNPJ:</t>
  </si>
  <si>
    <t>DESCRIÇÃO</t>
  </si>
  <si>
    <t>UND</t>
  </si>
  <si>
    <t>QUANT</t>
  </si>
  <si>
    <t xml:space="preserve">Valor Total </t>
  </si>
  <si>
    <t>IE:</t>
  </si>
  <si>
    <t>Licitação:</t>
  </si>
  <si>
    <t>Processo:</t>
  </si>
  <si>
    <t>Objeto:</t>
  </si>
  <si>
    <t>Abertura:</t>
  </si>
  <si>
    <t>Homologação:</t>
  </si>
  <si>
    <t>Tipo:</t>
  </si>
  <si>
    <t>Entrega:</t>
  </si>
  <si>
    <t>Local Entrega:</t>
  </si>
  <si>
    <t>Condições  de Pagamento:</t>
  </si>
  <si>
    <t>Validade da Proposta:</t>
  </si>
  <si>
    <t>ANEXO I - QUADRO DE PROPOSTAS</t>
  </si>
  <si>
    <t>Telefone:</t>
  </si>
  <si>
    <t>Setores:</t>
  </si>
  <si>
    <t>Dotação:</t>
  </si>
  <si>
    <t>Total Est.:</t>
  </si>
  <si>
    <t>Endereço:</t>
  </si>
  <si>
    <t>Valor Estimado</t>
  </si>
  <si>
    <t>Valor Proposto</t>
  </si>
  <si>
    <t>Valor Global:</t>
  </si>
  <si>
    <t>Proposta válida por 60 (sessenta) dias</t>
  </si>
  <si>
    <t>VALOR ESTIMADO:</t>
  </si>
  <si>
    <t>Publicação:</t>
  </si>
  <si>
    <t>Prazo:</t>
  </si>
  <si>
    <t>Representante:</t>
  </si>
  <si>
    <t>CPF:</t>
  </si>
  <si>
    <t>Enquadramento:</t>
  </si>
  <si>
    <t>A administração rejeitará, no todo ou em parte, o fornecimento executado em desacordo com os termos do Edital e seus anexos.</t>
  </si>
  <si>
    <t>A execução do objeto da presente licitação será realizada junto a Secretaria obedecendo, na íntegra, ao detalhamento do termo de referência (ANEXO II).</t>
  </si>
  <si>
    <t>Prazo do Contrato: Entrega imediata</t>
  </si>
  <si>
    <t>Item</t>
  </si>
  <si>
    <t>MENOR PREÇO POR ITEM</t>
  </si>
  <si>
    <t>Sec. Saude</t>
  </si>
  <si>
    <t>Homologação: __/__/2025</t>
  </si>
  <si>
    <t>Previsão Publicação: __/__/2025</t>
  </si>
  <si>
    <t>DISPENSA ELETRÔNICA Nº 065/2025</t>
  </si>
  <si>
    <t>PROCESSO ADMINISTRATIVO N° 3467/2025 de 10/07/2025</t>
  </si>
  <si>
    <t>O pagamento do objeto de que trata a DISPENSA ELETRÔNICA 065/2025, e consequente contrato serão efetuados pela Tesouraria do Fundo Municipal de Saúde nos termos do Art. 7 da Instrução Normativa SEGES/ME nº 77, de 2022.</t>
  </si>
  <si>
    <t>EVENTUAL CONTRATAÇÃO DE HOSPEDAGEM NO MUNICÍPIO DE SUMIDOURO</t>
  </si>
  <si>
    <t>PERÍODO DE PROPOSTAS: de 29/08/2025 até 03/09/2025 às 08:00hs</t>
  </si>
  <si>
    <t>PERÍODO DE LANCES: 29/08/2025 às 08:00 hs até 03/09/2024 as 14:00 hs</t>
  </si>
  <si>
    <t>Contratação de estabelecimento hoteleiro para prestação de serviços de hospedagem em quarto individual, com fornecimento de café da manhã, destinada ao profissional que atuará na prestação de serviços ao Município, visando atender às necessidades de acomodação durante o período de execução das atividades;</t>
  </si>
  <si>
    <t>Diária</t>
  </si>
  <si>
    <t>Contratação de estabelecimento hoteleiro para prestação de serviços de hospedagem em quarto Duplo, com fornecimento de café da manhã, destinada ao profissional que atuará na prestação de serviços ao Município, visando atender às necessidades de acomodação durante o período de execução das atividades.</t>
  </si>
  <si>
    <t>Contratação de estabelecimento hoteleiro para prestação de serviços de hospedagem em quarto triplo, com fornecimento de café da manhã, destinada ao profissional que atuará na prestação de serviços ao Município, visando atender às necessidades de acomodação durante o período de execução das atividades.</t>
  </si>
  <si>
    <t>Contratação de estabelecimento hoteleiro para prestação de serviços de hospedagem em quarto quádruplo, com fornecimento de café da manhã, destinada ao profissional que atuará na prestação de serviços ao Município, visando atender às necessidades de acomodação durante o período de execução das atividades.</t>
  </si>
  <si>
    <t>18011012200322064339039170400 e 1801103050069222933903000170100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</si>
</sst>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quot;R$ &quot;* #,##0.00_);_(&quot;R$ &quot;* \(#,##0.00\);_(&quot;R$ &quot;* &quot;-&quot;??_);_(@_)"/>
    <numFmt numFmtId="165" formatCode="_(* #,##0.00_);_(* \(#,##0.00\);_(* &quot;-&quot;??_);_(@_)"/>
    <numFmt numFmtId="166" formatCode="_(&quot;R$&quot;* #,##0.00_);_(&quot;R$&quot;* \(#,##0.00\);_(&quot;R$&quot;* &quot;-&quot;??_);_(@_)"/>
    <numFmt numFmtId="167" formatCode="00"/>
    <numFmt numFmtId="168" formatCode="#,##0.00#"/>
    <numFmt numFmtId="169" formatCode="0.00#"/>
    <numFmt numFmtId="170" formatCode="#,#00"/>
  </numFmts>
  <fonts count="18" x14ac:knownFonts="1">
    <font>
      <sz val="10"/>
      <name val="Arial"/>
    </font>
    <font>
      <sz val="10"/>
      <name val="Arial"/>
      <family val="2"/>
    </font>
    <font>
      <sz val="10"/>
      <name val="Arial"/>
      <family val="2"/>
    </font>
    <font>
      <b/>
      <sz val="10"/>
      <name val="Arial"/>
      <family val="2"/>
    </font>
    <font>
      <b/>
      <sz val="14"/>
      <name val="Arial"/>
      <family val="2"/>
    </font>
    <font>
      <b/>
      <sz val="11"/>
      <name val="Arial"/>
      <family val="2"/>
    </font>
    <font>
      <b/>
      <sz val="6"/>
      <name val="Arial"/>
      <family val="2"/>
    </font>
    <font>
      <sz val="8"/>
      <name val="Arial"/>
      <family val="2"/>
    </font>
    <font>
      <b/>
      <sz val="8"/>
      <name val="Arial"/>
      <family val="2"/>
    </font>
    <font>
      <b/>
      <sz val="7"/>
      <name val="Arial"/>
      <family val="2"/>
    </font>
    <font>
      <sz val="7"/>
      <name val="Arial"/>
      <family val="2"/>
    </font>
    <font>
      <sz val="7"/>
      <color indexed="9"/>
      <name val="Arial"/>
      <family val="2"/>
    </font>
    <font>
      <u/>
      <sz val="10"/>
      <color indexed="9"/>
      <name val="Arial"/>
      <family val="2"/>
    </font>
    <font>
      <sz val="10"/>
      <color indexed="9"/>
      <name val="Arial"/>
      <family val="2"/>
    </font>
    <font>
      <b/>
      <u/>
      <sz val="9"/>
      <name val="Arial"/>
      <family val="2"/>
    </font>
    <font>
      <b/>
      <sz val="9"/>
      <name val="Arial"/>
      <family val="2"/>
    </font>
    <font>
      <sz val="9"/>
      <name val="Arial"/>
      <family val="2"/>
    </font>
    <font>
      <sz val="8"/>
      <color indexed="8"/>
      <name val="Arial"/>
      <family val="2"/>
    </font>
  </fonts>
  <fills count="9">
    <fill>
      <patternFill patternType="none"/>
    </fill>
    <fill>
      <patternFill patternType="gray125"/>
    </fill>
    <fill>
      <patternFill patternType="solid">
        <fgColor indexed="44"/>
        <bgColor indexed="64"/>
      </patternFill>
    </fill>
    <fill>
      <patternFill patternType="solid">
        <fgColor indexed="41"/>
        <bgColor indexed="64"/>
      </patternFill>
    </fill>
    <fill>
      <patternFill patternType="solid">
        <fgColor indexed="47"/>
        <bgColor indexed="64"/>
      </patternFill>
    </fill>
    <fill>
      <patternFill patternType="solid">
        <fgColor indexed="42"/>
        <bgColor indexed="64"/>
      </patternFill>
    </fill>
    <fill>
      <patternFill patternType="solid">
        <fgColor indexed="40"/>
        <bgColor indexed="64"/>
      </patternFill>
    </fill>
    <fill>
      <patternFill patternType="solid">
        <fgColor indexed="22"/>
        <bgColor indexed="64"/>
      </patternFill>
    </fill>
    <fill>
      <patternFill patternType="solid">
        <fgColor indexed="27"/>
        <bgColor indexed="42"/>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hair">
        <color indexed="23"/>
      </bottom>
      <diagonal/>
    </border>
    <border>
      <left style="thin">
        <color indexed="8"/>
      </left>
      <right style="thin">
        <color indexed="8"/>
      </right>
      <top style="thin">
        <color indexed="8"/>
      </top>
      <bottom style="thin">
        <color indexed="8"/>
      </bottom>
      <diagonal/>
    </border>
    <border>
      <left/>
      <right/>
      <top style="hair">
        <color indexed="23"/>
      </top>
      <bottom style="hair">
        <color indexed="23"/>
      </bottom>
      <diagonal/>
    </border>
    <border>
      <left style="hair">
        <color indexed="23"/>
      </left>
      <right/>
      <top style="hair">
        <color indexed="23"/>
      </top>
      <bottom/>
      <diagonal/>
    </border>
    <border>
      <left/>
      <right style="hair">
        <color indexed="23"/>
      </right>
      <top style="hair">
        <color indexed="23"/>
      </top>
      <bottom/>
      <diagonal/>
    </border>
    <border>
      <left style="hair">
        <color indexed="23"/>
      </left>
      <right/>
      <top/>
      <bottom style="hair">
        <color indexed="23"/>
      </bottom>
      <diagonal/>
    </border>
    <border>
      <left/>
      <right style="hair">
        <color indexed="23"/>
      </right>
      <top/>
      <bottom style="hair">
        <color indexed="23"/>
      </bottom>
      <diagonal/>
    </border>
    <border>
      <left/>
      <right/>
      <top style="hair">
        <color indexed="23"/>
      </top>
      <bottom style="hair">
        <color indexed="55"/>
      </bottom>
      <diagonal/>
    </border>
    <border>
      <left style="hair">
        <color indexed="23"/>
      </left>
      <right style="hair">
        <color indexed="23"/>
      </right>
      <top style="hair">
        <color indexed="23"/>
      </top>
      <bottom/>
      <diagonal/>
    </border>
    <border>
      <left style="hair">
        <color indexed="23"/>
      </left>
      <right style="hair">
        <color indexed="23"/>
      </right>
      <top style="hair">
        <color indexed="23"/>
      </top>
      <bottom style="hair">
        <color indexed="23"/>
      </bottom>
      <diagonal/>
    </border>
  </borders>
  <cellStyleXfs count="3">
    <xf numFmtId="0" fontId="0" fillId="0" borderId="0"/>
    <xf numFmtId="166" fontId="1" fillId="0" borderId="0" applyFont="0" applyFill="0" applyBorder="0" applyAlignment="0" applyProtection="0"/>
    <xf numFmtId="165" fontId="1" fillId="0" borderId="0" applyFont="0" applyFill="0" applyBorder="0" applyAlignment="0" applyProtection="0"/>
  </cellStyleXfs>
  <cellXfs count="74">
    <xf numFmtId="0" fontId="0" fillId="0" borderId="0" xfId="0"/>
    <xf numFmtId="0" fontId="2" fillId="0" borderId="0" xfId="0" applyFont="1" applyAlignment="1" applyProtection="1">
      <alignment horizontal="center" vertical="center" wrapText="1"/>
      <protection hidden="1"/>
    </xf>
    <xf numFmtId="0" fontId="2" fillId="0" borderId="0" xfId="0" applyFont="1" applyAlignment="1" applyProtection="1">
      <alignment vertical="center" wrapText="1"/>
      <protection hidden="1"/>
    </xf>
    <xf numFmtId="0" fontId="3" fillId="0" borderId="0" xfId="0" applyFont="1" applyAlignment="1" applyProtection="1">
      <alignment horizontal="left" vertical="center"/>
      <protection hidden="1"/>
    </xf>
    <xf numFmtId="0" fontId="0" fillId="0" borderId="0" xfId="0" applyAlignment="1">
      <alignment horizontal="center"/>
    </xf>
    <xf numFmtId="0" fontId="2" fillId="0" borderId="0" xfId="0" applyFont="1"/>
    <xf numFmtId="0" fontId="5" fillId="0" borderId="0" xfId="0" applyFont="1" applyAlignment="1" applyProtection="1">
      <alignment vertical="center"/>
      <protection hidden="1"/>
    </xf>
    <xf numFmtId="0" fontId="7" fillId="0" borderId="0" xfId="0" applyFont="1" applyAlignment="1" applyProtection="1">
      <alignment vertical="center" wrapText="1"/>
      <protection hidden="1"/>
    </xf>
    <xf numFmtId="49" fontId="0" fillId="0" borderId="0" xfId="0" applyNumberFormat="1"/>
    <xf numFmtId="169" fontId="5" fillId="0" borderId="0" xfId="0" applyNumberFormat="1" applyFont="1" applyAlignment="1" applyProtection="1">
      <alignment vertical="center"/>
      <protection hidden="1"/>
    </xf>
    <xf numFmtId="169" fontId="2" fillId="0" borderId="0" xfId="2" applyNumberFormat="1" applyFont="1" applyBorder="1" applyAlignment="1" applyProtection="1">
      <alignment horizontal="center" vertical="center" wrapText="1"/>
      <protection hidden="1"/>
    </xf>
    <xf numFmtId="168" fontId="2" fillId="0" borderId="0" xfId="0" applyNumberFormat="1" applyFont="1" applyAlignment="1" applyProtection="1">
      <alignment horizontal="center" vertical="center" wrapText="1"/>
      <protection hidden="1"/>
    </xf>
    <xf numFmtId="168" fontId="5" fillId="0" borderId="0" xfId="0" applyNumberFormat="1" applyFont="1" applyAlignment="1" applyProtection="1">
      <alignment vertical="center"/>
      <protection hidden="1"/>
    </xf>
    <xf numFmtId="0" fontId="6" fillId="0" borderId="0" xfId="0" applyFont="1" applyAlignment="1" applyProtection="1">
      <alignment horizontal="right"/>
      <protection hidden="1"/>
    </xf>
    <xf numFmtId="0" fontId="0" fillId="2" borderId="1" xfId="0" applyFill="1" applyBorder="1"/>
    <xf numFmtId="0" fontId="0" fillId="3" borderId="1" xfId="0" applyFill="1" applyBorder="1" applyAlignment="1">
      <alignment vertical="center" wrapText="1"/>
    </xf>
    <xf numFmtId="0" fontId="0" fillId="3" borderId="1" xfId="0" applyFill="1" applyBorder="1"/>
    <xf numFmtId="49" fontId="0" fillId="3" borderId="1" xfId="0" applyNumberFormat="1" applyFill="1" applyBorder="1"/>
    <xf numFmtId="0" fontId="0" fillId="4" borderId="1" xfId="0" applyFill="1" applyBorder="1" applyAlignment="1">
      <alignment vertical="center" wrapText="1"/>
    </xf>
    <xf numFmtId="0" fontId="0" fillId="0" borderId="0" xfId="0" applyAlignment="1">
      <alignment wrapText="1"/>
    </xf>
    <xf numFmtId="0" fontId="0" fillId="5" borderId="1" xfId="0" applyFill="1" applyBorder="1" applyAlignment="1">
      <alignment vertical="center"/>
    </xf>
    <xf numFmtId="0" fontId="0" fillId="0" borderId="0" xfId="0" applyAlignment="1">
      <alignment vertical="center"/>
    </xf>
    <xf numFmtId="0" fontId="1" fillId="0" borderId="0" xfId="0" applyFont="1" applyAlignment="1">
      <alignment horizontal="left" vertical="center" wrapText="1"/>
    </xf>
    <xf numFmtId="0" fontId="0" fillId="6" borderId="1" xfId="0" applyFill="1" applyBorder="1" applyAlignment="1">
      <alignment vertical="center"/>
    </xf>
    <xf numFmtId="0" fontId="8" fillId="0" borderId="0" xfId="0" applyFont="1" applyAlignment="1" applyProtection="1">
      <alignment horizontal="right"/>
      <protection hidden="1"/>
    </xf>
    <xf numFmtId="0" fontId="10" fillId="0" borderId="0" xfId="0" applyFont="1" applyAlignment="1" applyProtection="1">
      <alignment vertical="center" wrapText="1"/>
      <protection hidden="1"/>
    </xf>
    <xf numFmtId="0" fontId="4" fillId="0" borderId="0" xfId="0" applyFont="1" applyAlignment="1" applyProtection="1">
      <alignment horizontal="center" vertical="center"/>
      <protection hidden="1"/>
    </xf>
    <xf numFmtId="168" fontId="4" fillId="0" borderId="0" xfId="0" applyNumberFormat="1" applyFont="1" applyAlignment="1" applyProtection="1">
      <alignment horizontal="center" vertical="center"/>
      <protection hidden="1"/>
    </xf>
    <xf numFmtId="169" fontId="4" fillId="0" borderId="0" xfId="0" applyNumberFormat="1" applyFont="1" applyAlignment="1" applyProtection="1">
      <alignment horizontal="center" vertical="center"/>
      <protection hidden="1"/>
    </xf>
    <xf numFmtId="167" fontId="10" fillId="0" borderId="0" xfId="0" applyNumberFormat="1" applyFont="1" applyAlignment="1" applyProtection="1">
      <alignment vertical="center" wrapText="1"/>
      <protection hidden="1"/>
    </xf>
    <xf numFmtId="0" fontId="10" fillId="0" borderId="0" xfId="0" applyFont="1" applyAlignment="1" applyProtection="1">
      <alignment horizontal="left" vertical="center"/>
      <protection hidden="1"/>
    </xf>
    <xf numFmtId="49" fontId="2" fillId="0" borderId="0" xfId="2" applyNumberFormat="1" applyFont="1" applyBorder="1" applyAlignment="1" applyProtection="1">
      <alignment horizontal="center" vertical="center" wrapText="1"/>
      <protection hidden="1"/>
    </xf>
    <xf numFmtId="49" fontId="2" fillId="0" borderId="0" xfId="0" applyNumberFormat="1" applyFont="1" applyAlignment="1" applyProtection="1">
      <alignment vertical="center" wrapText="1"/>
      <protection hidden="1"/>
    </xf>
    <xf numFmtId="49" fontId="7" fillId="0" borderId="0" xfId="0" applyNumberFormat="1" applyFont="1" applyAlignment="1" applyProtection="1">
      <alignment vertical="center" wrapText="1"/>
      <protection hidden="1"/>
    </xf>
    <xf numFmtId="49" fontId="11" fillId="0" borderId="0" xfId="0" applyNumberFormat="1" applyFont="1" applyAlignment="1" applyProtection="1">
      <alignment vertical="center" wrapText="1"/>
      <protection hidden="1"/>
    </xf>
    <xf numFmtId="49" fontId="12" fillId="0" borderId="0" xfId="0" applyNumberFormat="1" applyFont="1" applyAlignment="1" applyProtection="1">
      <alignment vertical="center" wrapText="1"/>
      <protection hidden="1"/>
    </xf>
    <xf numFmtId="49" fontId="11" fillId="0" borderId="0" xfId="0" applyNumberFormat="1" applyFont="1" applyAlignment="1" applyProtection="1">
      <alignment horizontal="left" vertical="center" wrapText="1"/>
      <protection hidden="1"/>
    </xf>
    <xf numFmtId="49" fontId="13" fillId="0" borderId="0" xfId="0" applyNumberFormat="1" applyFont="1" applyAlignment="1" applyProtection="1">
      <alignment vertical="center" wrapText="1"/>
      <protection hidden="1"/>
    </xf>
    <xf numFmtId="168" fontId="10" fillId="0" borderId="0" xfId="0" applyNumberFormat="1" applyFont="1" applyAlignment="1" applyProtection="1">
      <alignment vertical="center" wrapText="1"/>
      <protection hidden="1"/>
    </xf>
    <xf numFmtId="166" fontId="0" fillId="0" borderId="0" xfId="1" applyFont="1" applyFill="1" applyBorder="1" applyAlignment="1" applyProtection="1">
      <alignment horizontal="left"/>
    </xf>
    <xf numFmtId="168" fontId="4" fillId="0" borderId="2" xfId="0" applyNumberFormat="1" applyFont="1" applyBorder="1" applyAlignment="1" applyProtection="1">
      <alignment horizontal="center" vertical="center"/>
      <protection hidden="1"/>
    </xf>
    <xf numFmtId="0" fontId="8" fillId="0" borderId="0" xfId="0" applyFont="1" applyAlignment="1" applyProtection="1">
      <alignment vertical="center"/>
      <protection hidden="1"/>
    </xf>
    <xf numFmtId="0" fontId="14" fillId="0" borderId="0" xfId="0" applyFont="1" applyAlignment="1">
      <alignment horizontal="justify"/>
    </xf>
    <xf numFmtId="0" fontId="15" fillId="0" borderId="0" xfId="0" applyFont="1" applyAlignment="1">
      <alignment horizontal="justify"/>
    </xf>
    <xf numFmtId="0" fontId="0" fillId="0" borderId="0" xfId="0" applyAlignment="1">
      <alignment horizontal="left" vertical="center" wrapText="1"/>
    </xf>
    <xf numFmtId="0" fontId="0" fillId="8" borderId="3" xfId="0" applyFill="1" applyBorder="1"/>
    <xf numFmtId="0" fontId="2" fillId="0" borderId="0" xfId="0" applyFont="1" applyAlignment="1">
      <alignment horizontal="left" vertical="center" wrapText="1"/>
    </xf>
    <xf numFmtId="0" fontId="1" fillId="0" borderId="0" xfId="0" applyFont="1"/>
    <xf numFmtId="0" fontId="1" fillId="0" borderId="0" xfId="0" applyFont="1" applyAlignment="1">
      <alignment wrapText="1"/>
    </xf>
    <xf numFmtId="0" fontId="1" fillId="0" borderId="0" xfId="0" applyFont="1" applyAlignment="1">
      <alignment vertical="center" wrapText="1"/>
    </xf>
    <xf numFmtId="0" fontId="8" fillId="0" borderId="2" xfId="0" applyFont="1" applyBorder="1" applyAlignment="1" applyProtection="1">
      <alignment horizontal="left"/>
      <protection locked="0"/>
    </xf>
    <xf numFmtId="0" fontId="14" fillId="0" borderId="0" xfId="0" applyFont="1" applyAlignment="1">
      <alignment horizontal="justify" vertical="center"/>
    </xf>
    <xf numFmtId="0" fontId="16" fillId="0" borderId="0" xfId="0" applyFont="1"/>
    <xf numFmtId="0" fontId="8" fillId="7" borderId="10" xfId="0" applyFont="1" applyFill="1" applyBorder="1" applyAlignment="1" applyProtection="1">
      <alignment horizontal="center" vertical="center" wrapText="1"/>
      <protection hidden="1"/>
    </xf>
    <xf numFmtId="168" fontId="8" fillId="7" borderId="10" xfId="0" applyNumberFormat="1" applyFont="1" applyFill="1" applyBorder="1" applyAlignment="1" applyProtection="1">
      <alignment horizontal="center" vertical="center" wrapText="1"/>
      <protection hidden="1"/>
    </xf>
    <xf numFmtId="167" fontId="17" fillId="0" borderId="11" xfId="0" applyNumberFormat="1" applyFont="1" applyBorder="1" applyAlignment="1">
      <alignment horizontal="center" vertical="center" wrapText="1"/>
    </xf>
    <xf numFmtId="0" fontId="17" fillId="0" borderId="11" xfId="0" applyFont="1" applyBorder="1" applyAlignment="1">
      <alignment horizontal="justify" vertical="center" wrapText="1"/>
    </xf>
    <xf numFmtId="0" fontId="17" fillId="0" borderId="11" xfId="0" applyFont="1" applyBorder="1" applyAlignment="1">
      <alignment horizontal="center" vertical="center" wrapText="1"/>
    </xf>
    <xf numFmtId="170" fontId="7" fillId="0" borderId="11" xfId="0" applyNumberFormat="1" applyFont="1" applyBorder="1" applyAlignment="1" applyProtection="1">
      <alignment horizontal="center" vertical="center" wrapText="1"/>
      <protection hidden="1"/>
    </xf>
    <xf numFmtId="168" fontId="7" fillId="0" borderId="11" xfId="0" applyNumberFormat="1" applyFont="1" applyBorder="1" applyAlignment="1" applyProtection="1">
      <alignment horizontal="center" vertical="center" wrapText="1"/>
      <protection hidden="1"/>
    </xf>
    <xf numFmtId="168" fontId="8" fillId="0" borderId="11" xfId="0" applyNumberFormat="1" applyFont="1" applyBorder="1" applyAlignment="1" applyProtection="1">
      <alignment horizontal="center" vertical="center"/>
      <protection locked="0"/>
    </xf>
    <xf numFmtId="168" fontId="8" fillId="0" borderId="11" xfId="2" applyNumberFormat="1" applyFont="1" applyFill="1" applyBorder="1" applyAlignment="1" applyProtection="1">
      <alignment horizontal="center" vertical="center" wrapText="1"/>
      <protection hidden="1"/>
    </xf>
    <xf numFmtId="0" fontId="8" fillId="0" borderId="0" xfId="0" applyFont="1" applyAlignment="1" applyProtection="1">
      <alignment horizontal="left" vertical="center"/>
      <protection hidden="1"/>
    </xf>
    <xf numFmtId="166" fontId="8" fillId="0" borderId="0" xfId="1" applyFont="1" applyBorder="1" applyAlignment="1" applyProtection="1">
      <alignment horizontal="center" vertical="center"/>
      <protection hidden="1"/>
    </xf>
    <xf numFmtId="0" fontId="8" fillId="0" borderId="0" xfId="0" applyFont="1" applyAlignment="1" applyProtection="1">
      <alignment vertical="center"/>
      <protection hidden="1"/>
    </xf>
    <xf numFmtId="0" fontId="8" fillId="0" borderId="0" xfId="0" applyFont="1" applyAlignment="1" applyProtection="1">
      <alignment vertical="center" wrapText="1"/>
      <protection hidden="1"/>
    </xf>
    <xf numFmtId="0" fontId="9" fillId="0" borderId="0" xfId="0" applyFont="1" applyAlignment="1" applyProtection="1">
      <alignment horizontal="left" vertical="center" wrapText="1"/>
      <protection hidden="1"/>
    </xf>
    <xf numFmtId="0" fontId="8" fillId="0" borderId="2" xfId="0" applyFont="1" applyBorder="1" applyAlignment="1" applyProtection="1">
      <alignment horizontal="left"/>
      <protection locked="0"/>
    </xf>
    <xf numFmtId="0" fontId="8" fillId="0" borderId="4" xfId="0" applyFont="1" applyBorder="1" applyAlignment="1" applyProtection="1">
      <alignment horizontal="left"/>
      <protection locked="0"/>
    </xf>
    <xf numFmtId="168" fontId="9" fillId="3" borderId="5" xfId="0" applyNumberFormat="1" applyFont="1" applyFill="1" applyBorder="1" applyAlignment="1" applyProtection="1">
      <alignment horizontal="left" vertical="center" wrapText="1"/>
      <protection hidden="1"/>
    </xf>
    <xf numFmtId="168" fontId="9" fillId="3" borderId="6" xfId="0" applyNumberFormat="1" applyFont="1" applyFill="1" applyBorder="1" applyAlignment="1" applyProtection="1">
      <alignment horizontal="left" vertical="center" wrapText="1"/>
      <protection hidden="1"/>
    </xf>
    <xf numFmtId="164" fontId="3" fillId="3" borderId="7" xfId="2" applyNumberFormat="1" applyFont="1" applyFill="1" applyBorder="1" applyAlignment="1" applyProtection="1">
      <alignment horizontal="left" vertical="center" wrapText="1"/>
      <protection hidden="1"/>
    </xf>
    <xf numFmtId="164" fontId="3" fillId="3" borderId="8" xfId="2" applyNumberFormat="1" applyFont="1" applyFill="1" applyBorder="1" applyAlignment="1" applyProtection="1">
      <alignment horizontal="left" vertical="center" wrapText="1"/>
      <protection hidden="1"/>
    </xf>
    <xf numFmtId="0" fontId="8" fillId="0" borderId="9" xfId="0" applyFont="1" applyBorder="1" applyAlignment="1" applyProtection="1">
      <alignment horizontal="left"/>
      <protection locked="0"/>
    </xf>
  </cellXfs>
  <cellStyles count="3">
    <cellStyle name="Moeda" xfId="1" builtinId="4"/>
    <cellStyle name="Normal" xfId="0" builtinId="0"/>
    <cellStyle name="Vírgula" xfId="2" builtinId="3"/>
  </cellStyles>
  <dxfs count="11">
    <dxf>
      <font>
        <b/>
        <i val="0"/>
        <condense val="0"/>
        <extend val="0"/>
        <color indexed="9"/>
      </font>
      <fill>
        <patternFill>
          <bgColor indexed="10"/>
        </patternFill>
      </fill>
    </dxf>
    <dxf>
      <font>
        <condense val="0"/>
        <extend val="0"/>
        <color auto="1"/>
      </font>
      <fill>
        <patternFill>
          <bgColor indexed="26"/>
        </patternFill>
      </fill>
    </dxf>
    <dxf>
      <font>
        <b/>
        <i val="0"/>
        <condense val="0"/>
        <extend val="0"/>
      </font>
      <fill>
        <patternFill>
          <bgColor indexed="47"/>
        </patternFill>
      </fill>
    </dxf>
    <dxf>
      <font>
        <b/>
        <i/>
        <strike val="0"/>
        <condense val="0"/>
        <extend val="0"/>
        <u val="double"/>
      </font>
      <fill>
        <patternFill>
          <bgColor indexed="51"/>
        </patternFill>
      </fill>
      <border>
        <left style="thin">
          <color indexed="64"/>
        </left>
        <right style="thin">
          <color indexed="64"/>
        </right>
        <top style="thin">
          <color indexed="64"/>
        </top>
        <bottom style="thin">
          <color indexed="64"/>
        </bottom>
      </border>
    </dxf>
    <dxf>
      <font>
        <b/>
        <i val="0"/>
        <condense val="0"/>
        <extend val="0"/>
      </font>
      <fill>
        <patternFill>
          <bgColor indexed="43"/>
        </patternFill>
      </fill>
    </dxf>
    <dxf>
      <font>
        <b/>
        <i val="0"/>
        <condense val="0"/>
        <extend val="0"/>
        <color indexed="9"/>
      </font>
      <fill>
        <patternFill>
          <bgColor indexed="10"/>
        </patternFill>
      </fill>
    </dxf>
    <dxf>
      <font>
        <b/>
        <i/>
        <strike val="0"/>
        <condense val="0"/>
        <extend val="0"/>
        <u val="none"/>
      </font>
      <fill>
        <patternFill>
          <bgColor indexed="47"/>
        </patternFill>
      </fill>
      <border>
        <left style="thin">
          <color indexed="64"/>
        </left>
        <right style="thin">
          <color indexed="64"/>
        </right>
        <top style="thin">
          <color indexed="64"/>
        </top>
        <bottom style="thin">
          <color indexed="64"/>
        </bottom>
      </border>
    </dxf>
    <dxf>
      <font>
        <b/>
        <i/>
        <strike val="0"/>
        <condense val="0"/>
        <extend val="0"/>
        <u val="double"/>
      </font>
      <fill>
        <patternFill>
          <bgColor indexed="52"/>
        </patternFill>
      </fill>
    </dxf>
    <dxf>
      <fill>
        <patternFill>
          <bgColor indexed="43"/>
        </patternFill>
      </fill>
    </dxf>
    <dxf>
      <font>
        <b val="0"/>
        <i val="0"/>
        <strike val="0"/>
        <condense val="0"/>
        <extend val="0"/>
        <u val="none"/>
      </font>
      <fill>
        <patternFill>
          <bgColor indexed="43"/>
        </patternFill>
      </fill>
    </dxf>
    <dxf>
      <font>
        <b val="0"/>
        <i val="0"/>
        <strike val="0"/>
        <condense val="0"/>
        <extend val="0"/>
        <u val="none"/>
      </font>
      <fill>
        <patternFill>
          <bgColor indexed="43"/>
        </patternFill>
      </fill>
    </dxf>
  </dxfs>
  <tableStyles count="0" defaultTableStyle="TableStyleMedium9" defaultPivotStyle="PivotStyleLight16"/>
  <colors>
    <mruColors>
      <color rgb="FF80808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466725</xdr:colOff>
      <xdr:row>0</xdr:row>
      <xdr:rowOff>0</xdr:rowOff>
    </xdr:from>
    <xdr:to>
      <xdr:col>4</xdr:col>
      <xdr:colOff>400082</xdr:colOff>
      <xdr:row>1</xdr:row>
      <xdr:rowOff>11847</xdr:rowOff>
    </xdr:to>
    <xdr:sp macro="" textlink="">
      <xdr:nvSpPr>
        <xdr:cNvPr id="1025" name="Text Box 1">
          <a:extLst>
            <a:ext uri="{FF2B5EF4-FFF2-40B4-BE49-F238E27FC236}">
              <a16:creationId xmlns:a16="http://schemas.microsoft.com/office/drawing/2014/main" xmlns="" id="{68155DDB-549D-9D62-4A28-108AB08CD27C}"/>
            </a:ext>
          </a:extLst>
        </xdr:cNvPr>
        <xdr:cNvSpPr txBox="1">
          <a:spLocks noChangeArrowheads="1"/>
        </xdr:cNvSpPr>
      </xdr:nvSpPr>
      <xdr:spPr bwMode="auto">
        <a:xfrm>
          <a:off x="771525" y="0"/>
          <a:ext cx="4343400" cy="695325"/>
        </a:xfrm>
        <a:prstGeom prst="rect">
          <a:avLst/>
        </a:prstGeom>
        <a:noFill/>
        <a:ln w="9525">
          <a:noFill/>
          <a:miter lim="800000"/>
          <a:headEnd/>
          <a:tailEnd/>
        </a:ln>
      </xdr:spPr>
      <xdr:txBody>
        <a:bodyPr vertOverflow="clip" wrap="square" lIns="27432" tIns="22860" rIns="0" bIns="0" anchor="t" upright="1"/>
        <a:lstStyle/>
        <a:p>
          <a:pPr algn="l" rtl="1">
            <a:defRPr sz="1000"/>
          </a:pPr>
          <a:r>
            <a:rPr lang="pt-BR" sz="1000" b="1" i="0" strike="noStrike">
              <a:solidFill>
                <a:srgbClr val="000000"/>
              </a:solidFill>
              <a:latin typeface="Arial"/>
              <a:cs typeface="Arial"/>
            </a:rPr>
            <a:t>Estado do Rio de Janeiro</a:t>
          </a:r>
        </a:p>
        <a:p>
          <a:pPr algn="l" rtl="1">
            <a:defRPr sz="1000"/>
          </a:pPr>
          <a:r>
            <a:rPr lang="pt-BR" sz="1000" b="1" i="0" strike="noStrike">
              <a:solidFill>
                <a:srgbClr val="000000"/>
              </a:solidFill>
              <a:latin typeface="Arial"/>
              <a:cs typeface="Arial"/>
            </a:rPr>
            <a:t>PREFEITURA MUNICIPAL DE SUMIDOURO</a:t>
          </a:r>
        </a:p>
        <a:p>
          <a:pPr algn="l" rtl="1">
            <a:defRPr sz="1000"/>
          </a:pPr>
          <a:r>
            <a:rPr lang="pt-BR" sz="1000" b="1" i="0" strike="noStrike">
              <a:solidFill>
                <a:srgbClr val="000000"/>
              </a:solidFill>
              <a:latin typeface="Arial"/>
              <a:cs typeface="Arial"/>
            </a:rPr>
            <a:t>CNPJ: 32.165.706/0001-08</a:t>
          </a:r>
        </a:p>
        <a:p>
          <a:pPr algn="l" rtl="1">
            <a:defRPr sz="1000"/>
          </a:pPr>
          <a:r>
            <a:rPr lang="pt-BR" sz="1000" b="1" i="0" strike="noStrike">
              <a:solidFill>
                <a:srgbClr val="000000"/>
              </a:solidFill>
              <a:latin typeface="Arial"/>
              <a:cs typeface="Arial"/>
            </a:rPr>
            <a:t>Rua Alfredo Chaves, 39 - Centro – Sumidouro/RJ – CEP 28637-000</a:t>
          </a:r>
          <a:endParaRPr lang="pt-BR" sz="1200" b="1" i="0" strike="noStrike">
            <a:solidFill>
              <a:srgbClr val="000000"/>
            </a:solidFill>
            <a:latin typeface="Arial"/>
            <a:cs typeface="Arial"/>
          </a:endParaRPr>
        </a:p>
        <a:p>
          <a:pPr algn="l" rtl="1">
            <a:defRPr sz="1000"/>
          </a:pPr>
          <a:endParaRPr lang="pt-BR" sz="1200" b="1" i="0" strike="noStrike">
            <a:solidFill>
              <a:srgbClr val="000000"/>
            </a:solidFill>
            <a:latin typeface="Arial"/>
            <a:cs typeface="Arial"/>
          </a:endParaRPr>
        </a:p>
      </xdr:txBody>
    </xdr:sp>
    <xdr:clientData/>
  </xdr:twoCellAnchor>
  <xdr:twoCellAnchor editAs="oneCell">
    <xdr:from>
      <xdr:col>0</xdr:col>
      <xdr:colOff>0</xdr:colOff>
      <xdr:row>0</xdr:row>
      <xdr:rowOff>0</xdr:rowOff>
    </xdr:from>
    <xdr:to>
      <xdr:col>1</xdr:col>
      <xdr:colOff>390525</xdr:colOff>
      <xdr:row>0</xdr:row>
      <xdr:rowOff>676275</xdr:rowOff>
    </xdr:to>
    <xdr:pic>
      <xdr:nvPicPr>
        <xdr:cNvPr id="1123" name="Picture 2" descr="brasãoGIF_300dpi">
          <a:extLst>
            <a:ext uri="{FF2B5EF4-FFF2-40B4-BE49-F238E27FC236}">
              <a16:creationId xmlns:a16="http://schemas.microsoft.com/office/drawing/2014/main" xmlns="" id="{9466CE21-98F7-C906-376C-2F563AEC60A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695325"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183741</xdr:colOff>
      <xdr:row>0</xdr:row>
      <xdr:rowOff>38158</xdr:rowOff>
    </xdr:from>
    <xdr:to>
      <xdr:col>6</xdr:col>
      <xdr:colOff>612366</xdr:colOff>
      <xdr:row>2</xdr:row>
      <xdr:rowOff>34978</xdr:rowOff>
    </xdr:to>
    <xdr:grpSp>
      <xdr:nvGrpSpPr>
        <xdr:cNvPr id="1124" name="Group 60">
          <a:extLst>
            <a:ext uri="{FF2B5EF4-FFF2-40B4-BE49-F238E27FC236}">
              <a16:creationId xmlns:a16="http://schemas.microsoft.com/office/drawing/2014/main" xmlns="" id="{B3250165-B7DA-A416-B297-214AB9B32317}"/>
            </a:ext>
          </a:extLst>
        </xdr:cNvPr>
        <xdr:cNvGrpSpPr>
          <a:grpSpLocks/>
        </xdr:cNvGrpSpPr>
      </xdr:nvGrpSpPr>
      <xdr:grpSpPr bwMode="auto">
        <a:xfrm>
          <a:off x="5067619" y="38158"/>
          <a:ext cx="1868573" cy="846190"/>
          <a:chOff x="523" y="-63"/>
          <a:chExt cx="188" cy="90"/>
        </a:xfrm>
      </xdr:grpSpPr>
      <xdr:sp macro="" textlink="">
        <xdr:nvSpPr>
          <xdr:cNvPr id="1085" name="Caixa de texto 2">
            <a:extLst>
              <a:ext uri="{FF2B5EF4-FFF2-40B4-BE49-F238E27FC236}">
                <a16:creationId xmlns:a16="http://schemas.microsoft.com/office/drawing/2014/main" xmlns="" id="{379FDE05-02FF-14A8-6A1F-A26DA30A5DEA}"/>
              </a:ext>
            </a:extLst>
          </xdr:cNvPr>
          <xdr:cNvSpPr txBox="1">
            <a:spLocks noChangeArrowheads="1"/>
          </xdr:cNvSpPr>
        </xdr:nvSpPr>
        <xdr:spPr bwMode="auto">
          <a:xfrm>
            <a:off x="523" y="-63"/>
            <a:ext cx="188" cy="90"/>
          </a:xfrm>
          <a:prstGeom prst="rect">
            <a:avLst/>
          </a:prstGeom>
          <a:noFill/>
          <a:ln>
            <a:noFill/>
          </a:ln>
        </xdr:spPr>
        <xdr:txBody>
          <a:bodyPr vertOverflow="clip" wrap="square" lIns="91440" tIns="45720" rIns="91440" bIns="45720" anchor="t" upright="1"/>
          <a:lstStyle/>
          <a:p>
            <a:pPr algn="l" rtl="0">
              <a:defRPr sz="1000"/>
            </a:pPr>
            <a:r>
              <a:rPr lang="pt-BR" sz="700" b="0" i="0" u="none" strike="noStrike" baseline="0">
                <a:solidFill>
                  <a:srgbClr val="333399"/>
                </a:solidFill>
                <a:latin typeface="Calibri"/>
                <a:cs typeface="Calibri"/>
              </a:rPr>
              <a:t>Prefeitura Municipal de Sumidouro</a:t>
            </a:r>
          </a:p>
          <a:p>
            <a:pPr algn="l" rtl="0">
              <a:defRPr sz="1000"/>
            </a:pPr>
            <a:endParaRPr lang="pt-BR" sz="600" b="0" i="0" u="none" strike="noStrike" baseline="0">
              <a:solidFill>
                <a:srgbClr val="333399"/>
              </a:solidFill>
              <a:latin typeface="Calibri"/>
              <a:cs typeface="Calibri"/>
            </a:endParaRPr>
          </a:p>
          <a:p>
            <a:pPr algn="l" rtl="0">
              <a:defRPr sz="1000"/>
            </a:pPr>
            <a:r>
              <a:rPr lang="pt-BR" sz="600" b="0" i="0" u="none" strike="noStrike" baseline="0">
                <a:solidFill>
                  <a:srgbClr val="333399"/>
                </a:solidFill>
                <a:latin typeface="Calibri"/>
                <a:cs typeface="Calibri"/>
              </a:rPr>
              <a:t>PROCESSO ________________________ </a:t>
            </a:r>
          </a:p>
          <a:p>
            <a:pPr algn="l" rtl="0">
              <a:defRPr sz="1000"/>
            </a:pPr>
            <a:endParaRPr lang="pt-BR" sz="600" b="0" i="0" u="none" strike="noStrike" baseline="0">
              <a:solidFill>
                <a:srgbClr val="333399"/>
              </a:solidFill>
              <a:latin typeface="Calibri"/>
              <a:cs typeface="Calibri"/>
            </a:endParaRPr>
          </a:p>
          <a:p>
            <a:pPr algn="l" rtl="0">
              <a:defRPr sz="1000"/>
            </a:pPr>
            <a:r>
              <a:rPr lang="pt-BR" sz="600" b="0" i="0" u="none" strike="noStrike" baseline="0">
                <a:solidFill>
                  <a:srgbClr val="333399"/>
                </a:solidFill>
                <a:latin typeface="Calibri"/>
                <a:cs typeface="Calibri"/>
              </a:rPr>
              <a:t>RÚBRICA  ______________ FLS _______</a:t>
            </a:r>
          </a:p>
          <a:p>
            <a:pPr algn="l" rtl="0">
              <a:defRPr sz="1000"/>
            </a:pPr>
            <a:endParaRPr lang="pt-BR" sz="650" b="0" i="0" u="none" strike="noStrike" baseline="0">
              <a:solidFill>
                <a:srgbClr val="000000"/>
              </a:solidFill>
              <a:latin typeface="Times New Roman"/>
              <a:cs typeface="Times New Roman"/>
            </a:endParaRPr>
          </a:p>
          <a:p>
            <a:pPr algn="l" rtl="0">
              <a:defRPr sz="1000"/>
            </a:pPr>
            <a:endParaRPr lang="pt-BR" sz="650" b="0" i="0" u="none" strike="noStrike" baseline="0">
              <a:solidFill>
                <a:srgbClr val="000000"/>
              </a:solidFill>
              <a:latin typeface="Times New Roman"/>
              <a:cs typeface="Times New Roman"/>
            </a:endParaRPr>
          </a:p>
        </xdr:txBody>
      </xdr:sp>
      <xdr:sp macro="" textlink="">
        <xdr:nvSpPr>
          <xdr:cNvPr id="1086" name="Caixa de texto 3">
            <a:extLst>
              <a:ext uri="{FF2B5EF4-FFF2-40B4-BE49-F238E27FC236}">
                <a16:creationId xmlns:a16="http://schemas.microsoft.com/office/drawing/2014/main" xmlns="" id="{C5423774-8999-86F3-FB25-3E1A6B78B5D0}"/>
              </a:ext>
            </a:extLst>
          </xdr:cNvPr>
          <xdr:cNvSpPr txBox="1">
            <a:spLocks noChangeArrowheads="1"/>
          </xdr:cNvSpPr>
        </xdr:nvSpPr>
        <xdr:spPr bwMode="auto">
          <a:xfrm>
            <a:off x="566" y="-49"/>
            <a:ext cx="100" cy="32"/>
          </a:xfrm>
          <a:prstGeom prst="rect">
            <a:avLst/>
          </a:prstGeom>
          <a:noFill/>
          <a:ln>
            <a:noFill/>
          </a:ln>
        </xdr:spPr>
        <xdr:txBody>
          <a:bodyPr vertOverflow="clip" wrap="square" lIns="91440" tIns="45720" rIns="91440" bIns="45720" anchor="t" upright="1"/>
          <a:lstStyle/>
          <a:p>
            <a:pPr algn="l" rtl="0">
              <a:lnSpc>
                <a:spcPts val="1200"/>
              </a:lnSpc>
              <a:defRPr sz="1000"/>
            </a:pPr>
            <a:r>
              <a:rPr lang="pt-BR" sz="1200" b="0" i="0" u="none" strike="noStrike" baseline="0">
                <a:solidFill>
                  <a:srgbClr val="000000"/>
                </a:solidFill>
                <a:latin typeface="Times New Roman"/>
                <a:cs typeface="Times New Roman"/>
              </a:rPr>
              <a:t>3467 / 2025</a:t>
            </a:r>
          </a:p>
          <a:p>
            <a:pPr algn="l" rtl="0">
              <a:lnSpc>
                <a:spcPts val="1100"/>
              </a:lnSpc>
              <a:defRPr sz="1000"/>
            </a:pPr>
            <a:endParaRPr lang="pt-BR" sz="1200" b="0" i="0" u="none" strike="noStrike" baseline="0">
              <a:solidFill>
                <a:srgbClr val="000000"/>
              </a:solidFill>
              <a:latin typeface="Times New Roman"/>
              <a:cs typeface="Times New Roman"/>
            </a:endParaRPr>
          </a:p>
        </xdr:txBody>
      </xdr:sp>
    </xdr:grp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pageSetUpPr fitToPage="1"/>
  </sheetPr>
  <dimension ref="A1:H35"/>
  <sheetViews>
    <sheetView tabSelected="1" topLeftCell="A4" zoomScale="130" zoomScaleNormal="130" zoomScaleSheetLayoutView="100" workbookViewId="0">
      <selection activeCell="A15" sqref="A15:E18"/>
    </sheetView>
  </sheetViews>
  <sheetFormatPr defaultColWidth="9.125" defaultRowHeight="12.9" x14ac:dyDescent="0.2"/>
  <cols>
    <col min="1" max="1" width="4.625" style="1" customWidth="1"/>
    <col min="2" max="2" width="49.875" style="2" customWidth="1"/>
    <col min="3" max="3" width="8.25" style="1" customWidth="1"/>
    <col min="4" max="4" width="8" style="1" customWidth="1"/>
    <col min="5" max="5" width="10.75" style="11" customWidth="1"/>
    <col min="6" max="6" width="10.125" style="11" customWidth="1"/>
    <col min="7" max="7" width="10.125" style="10" customWidth="1"/>
    <col min="8" max="8" width="11.875" style="32" customWidth="1"/>
    <col min="9" max="9" width="11.625" style="2" customWidth="1"/>
    <col min="10" max="15" width="9.125" style="2"/>
    <col min="16" max="16" width="10" style="2" bestFit="1" customWidth="1"/>
    <col min="17" max="16384" width="9.125" style="2"/>
  </cols>
  <sheetData>
    <row r="1" spans="1:8" ht="53.7" customHeight="1" x14ac:dyDescent="0.2">
      <c r="H1" s="31"/>
    </row>
    <row r="2" spans="1:8" x14ac:dyDescent="0.2">
      <c r="A2" s="64" t="s">
        <v>18</v>
      </c>
      <c r="B2" s="64"/>
      <c r="C2" s="64"/>
      <c r="D2" s="64"/>
      <c r="E2" s="64"/>
      <c r="F2" s="64"/>
      <c r="G2" s="64"/>
    </row>
    <row r="3" spans="1:8" x14ac:dyDescent="0.2">
      <c r="A3" s="64" t="str">
        <f>UPPER(Dados!B1)</f>
        <v>DISPENSA ELETRÔNICA Nº 065/2025</v>
      </c>
      <c r="B3" s="64"/>
      <c r="C3" s="64"/>
      <c r="D3" s="64"/>
      <c r="E3" s="64"/>
      <c r="F3" s="64"/>
      <c r="G3" s="64"/>
    </row>
    <row r="4" spans="1:8" x14ac:dyDescent="0.2">
      <c r="A4" s="62" t="str">
        <f>Dados!B4</f>
        <v>PERÍODO DE PROPOSTAS: de 29/08/2025 até 03/09/2025 às 08:00hs</v>
      </c>
      <c r="B4" s="62"/>
      <c r="C4" s="62"/>
      <c r="D4" s="62"/>
      <c r="E4" s="62"/>
      <c r="F4" s="62"/>
      <c r="G4" s="62"/>
    </row>
    <row r="5" spans="1:8" x14ac:dyDescent="0.2">
      <c r="A5" s="62" t="str">
        <f>Dados!B5</f>
        <v>PERÍODO DE LANCES: 29/08/2025 às 08:00 hs até 03/09/2024 as 14:00 hs</v>
      </c>
      <c r="B5" s="62"/>
      <c r="C5" s="62"/>
      <c r="D5" s="62"/>
      <c r="E5" s="62"/>
      <c r="F5" s="62"/>
      <c r="G5" s="62"/>
    </row>
    <row r="6" spans="1:8" x14ac:dyDescent="0.2">
      <c r="A6" s="65" t="str">
        <f>Dados!B3</f>
        <v>EVENTUAL CONTRATAÇÃO DE HOSPEDAGEM NO MUNICÍPIO DE SUMIDOURO</v>
      </c>
      <c r="B6" s="65"/>
      <c r="C6" s="65"/>
      <c r="D6" s="65"/>
      <c r="E6" s="65"/>
      <c r="F6" s="65"/>
      <c r="G6" s="65"/>
    </row>
    <row r="7" spans="1:8" x14ac:dyDescent="0.2">
      <c r="A7" s="64" t="str">
        <f>Dados!B2</f>
        <v>PROCESSO ADMINISTRATIVO N° 3467/2025 de 10/07/2025</v>
      </c>
      <c r="B7" s="64"/>
      <c r="C7" s="64"/>
      <c r="D7" s="64"/>
      <c r="E7" s="64"/>
      <c r="F7" s="64"/>
      <c r="G7" s="64"/>
    </row>
    <row r="8" spans="1:8" x14ac:dyDescent="0.2">
      <c r="A8" s="41" t="str">
        <f>Dados!B8</f>
        <v>MENOR PREÇO POR ITEM</v>
      </c>
      <c r="B8" s="41"/>
      <c r="C8" s="62" t="s">
        <v>28</v>
      </c>
      <c r="D8" s="62"/>
      <c r="E8" s="63">
        <f>Dados!B9</f>
        <v>52307</v>
      </c>
      <c r="F8" s="63"/>
      <c r="G8" s="41"/>
    </row>
    <row r="9" spans="1:8" ht="2.25" customHeight="1" x14ac:dyDescent="0.2">
      <c r="A9" s="6"/>
      <c r="B9" s="6"/>
      <c r="C9" s="6"/>
      <c r="D9" s="6"/>
      <c r="E9" s="12"/>
      <c r="F9" s="12"/>
      <c r="G9" s="9"/>
    </row>
    <row r="10" spans="1:8" s="7" customFormat="1" ht="12.25" customHeight="1" x14ac:dyDescent="0.2">
      <c r="A10" s="13" t="s">
        <v>0</v>
      </c>
      <c r="B10" s="67"/>
      <c r="C10" s="67"/>
      <c r="D10" s="67"/>
      <c r="E10" s="67"/>
      <c r="F10" s="67"/>
      <c r="G10" s="67"/>
      <c r="H10" s="33"/>
    </row>
    <row r="11" spans="1:8" s="7" customFormat="1" ht="12.25" customHeight="1" x14ac:dyDescent="0.2">
      <c r="A11" s="13" t="s">
        <v>1</v>
      </c>
      <c r="B11" s="68"/>
      <c r="C11" s="68"/>
      <c r="D11" s="68"/>
      <c r="E11" s="68"/>
      <c r="F11" s="68"/>
      <c r="G11" s="68"/>
      <c r="H11" s="33"/>
    </row>
    <row r="12" spans="1:8" s="7" customFormat="1" ht="12.25" customHeight="1" x14ac:dyDescent="0.2">
      <c r="A12" s="13" t="s">
        <v>2</v>
      </c>
      <c r="B12" s="50"/>
      <c r="C12" s="24" t="s">
        <v>7</v>
      </c>
      <c r="D12" s="73"/>
      <c r="E12" s="73"/>
      <c r="F12" s="73"/>
      <c r="G12" s="73"/>
      <c r="H12" s="33"/>
    </row>
    <row r="13" spans="1:8" ht="4.75" customHeight="1" x14ac:dyDescent="0.2">
      <c r="A13" s="3"/>
      <c r="B13" s="26"/>
      <c r="C13" s="26"/>
      <c r="D13" s="26"/>
      <c r="E13" s="40"/>
      <c r="F13" s="27"/>
      <c r="G13" s="28"/>
    </row>
    <row r="14" spans="1:8" s="7" customFormat="1" ht="21.75" x14ac:dyDescent="0.2">
      <c r="A14" s="53" t="s">
        <v>37</v>
      </c>
      <c r="B14" s="53" t="s">
        <v>3</v>
      </c>
      <c r="C14" s="53" t="s">
        <v>4</v>
      </c>
      <c r="D14" s="53" t="s">
        <v>5</v>
      </c>
      <c r="E14" s="54" t="s">
        <v>24</v>
      </c>
      <c r="F14" s="54" t="s">
        <v>25</v>
      </c>
      <c r="G14" s="53" t="s">
        <v>6</v>
      </c>
      <c r="H14" s="33"/>
    </row>
    <row r="15" spans="1:8" s="7" customFormat="1" ht="54.35" x14ac:dyDescent="0.2">
      <c r="A15" s="55">
        <v>1</v>
      </c>
      <c r="B15" s="56" t="s">
        <v>48</v>
      </c>
      <c r="C15" s="57" t="s">
        <v>49</v>
      </c>
      <c r="D15" s="58">
        <v>50</v>
      </c>
      <c r="E15" s="59">
        <v>134.4</v>
      </c>
      <c r="F15" s="60"/>
      <c r="G15" s="61" t="str">
        <f>IF(F15="","",IF(ISTEXT(F15),"NC",F15*D15))</f>
        <v/>
      </c>
      <c r="H15" s="33"/>
    </row>
    <row r="16" spans="1:8" s="7" customFormat="1" ht="54.35" x14ac:dyDescent="0.2">
      <c r="A16" s="55">
        <v>2</v>
      </c>
      <c r="B16" s="56" t="s">
        <v>50</v>
      </c>
      <c r="C16" s="57" t="s">
        <v>49</v>
      </c>
      <c r="D16" s="58">
        <v>50</v>
      </c>
      <c r="E16" s="59">
        <v>238.89</v>
      </c>
      <c r="F16" s="60"/>
      <c r="G16" s="61" t="str">
        <f t="shared" ref="G16:G18" si="0">IF(F16="","",IF(ISTEXT(F16),"NC",F16*D16))</f>
        <v/>
      </c>
      <c r="H16" s="33"/>
    </row>
    <row r="17" spans="1:8" s="7" customFormat="1" ht="54.35" x14ac:dyDescent="0.2">
      <c r="A17" s="55">
        <v>3</v>
      </c>
      <c r="B17" s="56" t="s">
        <v>51</v>
      </c>
      <c r="C17" s="57" t="s">
        <v>49</v>
      </c>
      <c r="D17" s="58">
        <v>50</v>
      </c>
      <c r="E17" s="59">
        <v>301.06</v>
      </c>
      <c r="F17" s="60"/>
      <c r="G17" s="61" t="str">
        <f t="shared" si="0"/>
        <v/>
      </c>
      <c r="H17" s="33"/>
    </row>
    <row r="18" spans="1:8" s="7" customFormat="1" ht="54.35" x14ac:dyDescent="0.2">
      <c r="A18" s="55">
        <v>4</v>
      </c>
      <c r="B18" s="56" t="s">
        <v>52</v>
      </c>
      <c r="C18" s="57" t="s">
        <v>49</v>
      </c>
      <c r="D18" s="58">
        <v>50</v>
      </c>
      <c r="E18" s="59">
        <v>371.79</v>
      </c>
      <c r="F18" s="60"/>
      <c r="G18" s="61" t="str">
        <f t="shared" si="0"/>
        <v/>
      </c>
      <c r="H18" s="33"/>
    </row>
    <row r="19" spans="1:8" s="25" customFormat="1" ht="8.85" x14ac:dyDescent="0.2">
      <c r="A19" s="29"/>
      <c r="E19" s="38"/>
      <c r="F19" s="69" t="s">
        <v>26</v>
      </c>
      <c r="G19" s="70"/>
      <c r="H19" s="34"/>
    </row>
    <row r="20" spans="1:8" ht="14.3" customHeight="1" x14ac:dyDescent="0.2">
      <c r="F20" s="71">
        <f>SUM(G15:G18)</f>
        <v>0</v>
      </c>
      <c r="G20" s="72"/>
      <c r="H20" s="35"/>
    </row>
    <row r="21" spans="1:8" s="30" customFormat="1" ht="8.85" x14ac:dyDescent="0.2">
      <c r="A21" s="66" t="str">
        <f>" - "&amp;Dados!B24</f>
        <v xml:space="preserve"> - A execução do objeto da presente licitação será realizada junto a Secretaria obedecendo, na íntegra, ao detalhamento do termo de referência (ANEXO II).</v>
      </c>
      <c r="B21" s="66"/>
      <c r="C21" s="66"/>
      <c r="D21" s="66"/>
      <c r="E21" s="66"/>
      <c r="F21" s="66"/>
      <c r="G21" s="66"/>
      <c r="H21" s="36"/>
    </row>
    <row r="22" spans="1:8" s="30" customFormat="1" ht="8.85" x14ac:dyDescent="0.2">
      <c r="A22" s="66" t="str">
        <f>" - "&amp;Dados!B25</f>
        <v xml:space="preserve"> - A administração rejeitará, no todo ou em parte, o fornecimento executado em desacordo com os termos do Edital e seus anexos.</v>
      </c>
      <c r="B22" s="66"/>
      <c r="C22" s="66"/>
      <c r="D22" s="66"/>
      <c r="E22" s="66"/>
      <c r="F22" s="66"/>
      <c r="G22" s="66"/>
      <c r="H22" s="36"/>
    </row>
    <row r="23" spans="1:8" s="30" customFormat="1" ht="21.25" customHeight="1" x14ac:dyDescent="0.2">
      <c r="A23" s="66" t="str">
        <f>" - "&amp;Dados!B26</f>
        <v xml:space="preserve"> - O pagamento do objeto de que trata a DISPENSA ELETRÔNICA 065/2025, e consequente contrato serão efetuados pela Tesouraria do Fundo Municipal de Saúde nos termos do Art. 7 da Instrução Normativa SEGES/ME nº 77, de 2022.</v>
      </c>
      <c r="B23" s="66"/>
      <c r="C23" s="66"/>
      <c r="D23" s="66"/>
      <c r="E23" s="66"/>
      <c r="F23" s="66"/>
      <c r="G23" s="66"/>
      <c r="H23" s="36"/>
    </row>
    <row r="24" spans="1:8" s="25" customFormat="1" ht="8.85" x14ac:dyDescent="0.2">
      <c r="A24" s="66" t="str">
        <f>" - "&amp;Dados!B27</f>
        <v xml:space="preserve"> - Proposta válida por 60 (sessenta) dias</v>
      </c>
      <c r="B24" s="66"/>
      <c r="C24" s="66"/>
      <c r="D24" s="66"/>
      <c r="E24" s="66"/>
      <c r="F24" s="66"/>
      <c r="G24" s="66"/>
      <c r="H24" s="34"/>
    </row>
    <row r="25" spans="1:8" x14ac:dyDescent="0.2">
      <c r="H25" s="37"/>
    </row>
    <row r="26" spans="1:8" x14ac:dyDescent="0.2">
      <c r="H26" s="37"/>
    </row>
    <row r="27" spans="1:8" x14ac:dyDescent="0.2">
      <c r="H27" s="37"/>
    </row>
    <row r="28" spans="1:8" x14ac:dyDescent="0.2">
      <c r="H28" s="37"/>
    </row>
    <row r="29" spans="1:8" x14ac:dyDescent="0.2">
      <c r="H29" s="37"/>
    </row>
    <row r="30" spans="1:8" x14ac:dyDescent="0.2">
      <c r="H30" s="37"/>
    </row>
    <row r="31" spans="1:8" ht="12.75" customHeight="1" x14ac:dyDescent="0.2">
      <c r="B31" s="1"/>
      <c r="G31" s="1"/>
    </row>
    <row r="32" spans="1:8" x14ac:dyDescent="0.2">
      <c r="B32" s="1"/>
      <c r="G32" s="1"/>
    </row>
    <row r="33" spans="2:7" x14ac:dyDescent="0.2">
      <c r="B33" s="1"/>
      <c r="G33" s="1"/>
    </row>
    <row r="34" spans="2:7" x14ac:dyDescent="0.2">
      <c r="B34" s="1"/>
      <c r="G34" s="1"/>
    </row>
    <row r="35" spans="2:7" x14ac:dyDescent="0.2">
      <c r="B35" s="1"/>
      <c r="G35" s="1"/>
    </row>
  </sheetData>
  <sheetProtection password="CE28" sheet="1" objects="1" scenarios="1"/>
  <autoFilter ref="A13:G24"/>
  <mergeCells count="17">
    <mergeCell ref="A21:G21"/>
    <mergeCell ref="A22:G22"/>
    <mergeCell ref="A23:G23"/>
    <mergeCell ref="B10:G10"/>
    <mergeCell ref="A24:G24"/>
    <mergeCell ref="B11:G11"/>
    <mergeCell ref="F19:G19"/>
    <mergeCell ref="F20:G20"/>
    <mergeCell ref="D12:G12"/>
    <mergeCell ref="C8:D8"/>
    <mergeCell ref="E8:F8"/>
    <mergeCell ref="A2:G2"/>
    <mergeCell ref="A3:G3"/>
    <mergeCell ref="A6:G6"/>
    <mergeCell ref="A7:G7"/>
    <mergeCell ref="A4:G4"/>
    <mergeCell ref="A5:G5"/>
  </mergeCells>
  <phoneticPr fontId="0" type="noConversion"/>
  <conditionalFormatting sqref="B12">
    <cfRule type="cellIs" dxfId="10" priority="12" stopIfTrue="1" operator="equal">
      <formula>$G$1</formula>
    </cfRule>
  </conditionalFormatting>
  <conditionalFormatting sqref="B10:G11">
    <cfRule type="cellIs" dxfId="9" priority="13" stopIfTrue="1" operator="equal">
      <formula>$J$1</formula>
    </cfRule>
  </conditionalFormatting>
  <conditionalFormatting sqref="D12:G12">
    <cfRule type="cellIs" dxfId="8" priority="28" stopIfTrue="1" operator="equal">
      <formula>$E$1</formula>
    </cfRule>
  </conditionalFormatting>
  <conditionalFormatting sqref="F19">
    <cfRule type="expression" dxfId="7" priority="5" stopIfTrue="1">
      <formula>IF($J19="Empate",IF(H19=1,TRUE(),FALSE()),FALSE())</formula>
    </cfRule>
    <cfRule type="expression" dxfId="6" priority="6" stopIfTrue="1">
      <formula>IF(H19="&gt;",FALSE(),IF(H19&gt;0,TRUE(),FALSE()))</formula>
    </cfRule>
    <cfRule type="expression" dxfId="5" priority="7" stopIfTrue="1">
      <formula>IF(H19="&gt;",TRUE(),FALSE())</formula>
    </cfRule>
  </conditionalFormatting>
  <conditionalFormatting sqref="F20">
    <cfRule type="expression" dxfId="4" priority="8" stopIfTrue="1">
      <formula>IF($J19="OK",IF(H19=1,TRUE(),FALSE()),FALSE())</formula>
    </cfRule>
    <cfRule type="expression" dxfId="3" priority="9" stopIfTrue="1">
      <formula>IF($J19="Empate",IF(H19=1,TRUE(),FALSE()),FALSE())</formula>
    </cfRule>
    <cfRule type="expression" dxfId="2" priority="10" stopIfTrue="1">
      <formula>IF($J19="Empate",IF(H19=2,TRUE(),FALSE()),FALSE())</formula>
    </cfRule>
  </conditionalFormatting>
  <conditionalFormatting sqref="D15:D18">
    <cfRule type="expression" priority="3" stopIfTrue="1">
      <formula>$A15</formula>
    </cfRule>
  </conditionalFormatting>
  <conditionalFormatting sqref="F15:F18">
    <cfRule type="cellIs" dxfId="1" priority="1" stopIfTrue="1" operator="equal">
      <formula>""</formula>
    </cfRule>
  </conditionalFormatting>
  <conditionalFormatting sqref="G15:G18">
    <cfRule type="expression" dxfId="0" priority="2" stopIfTrue="1">
      <formula>IF(ISTEXT(F15),FALSE(),IF(F15&gt;E15,TRUE(),FALSE()))</formula>
    </cfRule>
  </conditionalFormatting>
  <printOptions horizontalCentered="1"/>
  <pageMargins left="0.51181102362204722" right="0.31496062992125984" top="0.39370078740157483" bottom="1.0236220472440944" header="0.51181102362204722" footer="0.55118110236220474"/>
  <pageSetup paperSize="9" scale="93" fitToHeight="20" orientation="portrait" r:id="rId1"/>
  <headerFooter alignWithMargins="0">
    <oddHeader>&amp;R&amp;"Arial,Negrito"&amp;6Página &amp;P de &amp;N.</oddHeader>
    <oddFooter>&amp;C
____________________________________
Assinatura e Carimbo</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dimension ref="A1:IV28"/>
  <sheetViews>
    <sheetView workbookViewId="0">
      <selection activeCell="C5" sqref="C5"/>
    </sheetView>
  </sheetViews>
  <sheetFormatPr defaultRowHeight="12.9" x14ac:dyDescent="0.2"/>
  <cols>
    <col min="1" max="1" width="15" customWidth="1"/>
    <col min="2" max="2" width="63.875" customWidth="1"/>
    <col min="3" max="3" width="43.75" customWidth="1"/>
    <col min="4" max="7" width="41.125" customWidth="1"/>
    <col min="8" max="8" width="14" customWidth="1"/>
    <col min="9" max="9" width="19.25" customWidth="1"/>
    <col min="10" max="13" width="14.625" customWidth="1"/>
    <col min="14" max="15" width="9.25" customWidth="1"/>
  </cols>
  <sheetData>
    <row r="1" spans="1:7" x14ac:dyDescent="0.2">
      <c r="A1" s="14" t="s">
        <v>8</v>
      </c>
      <c r="B1" s="47" t="s">
        <v>42</v>
      </c>
      <c r="E1" s="4"/>
      <c r="F1" s="4"/>
      <c r="G1" s="4"/>
    </row>
    <row r="2" spans="1:7" x14ac:dyDescent="0.2">
      <c r="A2" s="14" t="s">
        <v>9</v>
      </c>
      <c r="B2" s="47" t="s">
        <v>43</v>
      </c>
      <c r="E2" s="4"/>
      <c r="F2" s="4"/>
      <c r="G2" s="4"/>
    </row>
    <row r="3" spans="1:7" x14ac:dyDescent="0.2">
      <c r="A3" s="14" t="s">
        <v>10</v>
      </c>
      <c r="B3" s="52" t="s">
        <v>45</v>
      </c>
      <c r="C3" s="5"/>
      <c r="E3" s="43"/>
      <c r="F3" s="4"/>
      <c r="G3" s="4"/>
    </row>
    <row r="4" spans="1:7" x14ac:dyDescent="0.2">
      <c r="A4" s="14" t="s">
        <v>11</v>
      </c>
      <c r="B4" s="47" t="s">
        <v>46</v>
      </c>
      <c r="C4" s="5"/>
      <c r="E4" s="43"/>
      <c r="F4" s="4"/>
      <c r="G4" s="4"/>
    </row>
    <row r="5" spans="1:7" x14ac:dyDescent="0.2">
      <c r="A5" s="14"/>
      <c r="B5" s="47" t="s">
        <v>47</v>
      </c>
      <c r="C5" s="5"/>
      <c r="E5" s="43"/>
      <c r="F5" s="4"/>
      <c r="G5" s="4"/>
    </row>
    <row r="6" spans="1:7" x14ac:dyDescent="0.2">
      <c r="A6" s="14" t="s">
        <v>12</v>
      </c>
      <c r="B6" s="47" t="s">
        <v>40</v>
      </c>
      <c r="C6" s="5"/>
      <c r="E6" s="43"/>
      <c r="F6" s="4"/>
      <c r="G6" s="4"/>
    </row>
    <row r="7" spans="1:7" x14ac:dyDescent="0.2">
      <c r="A7" s="14" t="s">
        <v>29</v>
      </c>
      <c r="B7" s="48" t="s">
        <v>41</v>
      </c>
      <c r="C7" s="5"/>
      <c r="E7" s="43"/>
      <c r="F7" s="4"/>
      <c r="G7" s="4"/>
    </row>
    <row r="8" spans="1:7" x14ac:dyDescent="0.2">
      <c r="A8" s="14" t="s">
        <v>13</v>
      </c>
      <c r="B8" s="47" t="s">
        <v>38</v>
      </c>
      <c r="C8" s="5"/>
      <c r="E8" s="43"/>
      <c r="F8" s="4"/>
      <c r="G8" s="4"/>
    </row>
    <row r="9" spans="1:7" x14ac:dyDescent="0.2">
      <c r="A9" s="23" t="s">
        <v>22</v>
      </c>
      <c r="B9" s="39">
        <v>52307</v>
      </c>
      <c r="C9" s="5"/>
      <c r="E9" s="43"/>
      <c r="F9" s="4"/>
      <c r="G9" s="4"/>
    </row>
    <row r="10" spans="1:7" x14ac:dyDescent="0.2">
      <c r="A10" s="15" t="s">
        <v>0</v>
      </c>
      <c r="E10" s="4"/>
      <c r="F10" s="4"/>
      <c r="G10" s="4"/>
    </row>
    <row r="11" spans="1:7" x14ac:dyDescent="0.2">
      <c r="A11" s="16" t="s">
        <v>2</v>
      </c>
      <c r="E11" s="4"/>
      <c r="F11" s="4"/>
      <c r="G11" s="4"/>
    </row>
    <row r="12" spans="1:7" x14ac:dyDescent="0.2">
      <c r="A12" s="17" t="s">
        <v>7</v>
      </c>
      <c r="E12" s="4"/>
      <c r="F12" s="4"/>
      <c r="G12" s="4"/>
    </row>
    <row r="13" spans="1:7" x14ac:dyDescent="0.2">
      <c r="A13" s="16" t="s">
        <v>19</v>
      </c>
      <c r="E13" s="4"/>
      <c r="F13" s="4"/>
      <c r="G13" s="4"/>
    </row>
    <row r="14" spans="1:7" x14ac:dyDescent="0.2">
      <c r="A14" s="16" t="s">
        <v>23</v>
      </c>
      <c r="E14" s="4"/>
      <c r="F14" s="4"/>
      <c r="G14" s="4"/>
    </row>
    <row r="15" spans="1:7" x14ac:dyDescent="0.2">
      <c r="A15" s="45" t="s">
        <v>31</v>
      </c>
      <c r="E15" s="4"/>
      <c r="F15" s="4"/>
      <c r="G15" s="4"/>
    </row>
    <row r="16" spans="1:7" x14ac:dyDescent="0.2">
      <c r="A16" s="45" t="s">
        <v>32</v>
      </c>
      <c r="E16" s="4"/>
      <c r="F16" s="4"/>
      <c r="G16" s="4"/>
    </row>
    <row r="17" spans="1:256" x14ac:dyDescent="0.2">
      <c r="A17" s="45" t="s">
        <v>33</v>
      </c>
      <c r="B17" s="22"/>
      <c r="E17" s="22"/>
      <c r="F17" s="4"/>
      <c r="G17" s="4"/>
    </row>
    <row r="18" spans="1:256" s="21" customFormat="1" x14ac:dyDescent="0.2">
      <c r="A18" s="20" t="s">
        <v>20</v>
      </c>
      <c r="B18" s="22" t="s">
        <v>39</v>
      </c>
      <c r="C18" s="22"/>
      <c r="D18" s="44"/>
      <c r="E18" s="44"/>
      <c r="F18" s="46"/>
      <c r="G18" s="44"/>
      <c r="H18" s="22"/>
      <c r="I18" s="22"/>
      <c r="J18" s="22"/>
      <c r="K18" s="22"/>
      <c r="L18" s="22"/>
      <c r="M18" s="22"/>
    </row>
    <row r="19" spans="1:256" s="21" customFormat="1" ht="25.85" x14ac:dyDescent="0.2">
      <c r="A19" s="20" t="s">
        <v>21</v>
      </c>
      <c r="B19" s="22" t="s">
        <v>53</v>
      </c>
      <c r="C19" s="22"/>
      <c r="D19" s="22"/>
      <c r="E19" s="46"/>
      <c r="F19" s="46"/>
      <c r="G19" s="46"/>
      <c r="H19" s="22"/>
      <c r="I19" s="22"/>
      <c r="J19" s="22"/>
      <c r="K19" s="22"/>
      <c r="L19" s="22"/>
      <c r="M19" s="22"/>
      <c r="IV19" s="22"/>
    </row>
    <row r="20" spans="1:256" x14ac:dyDescent="0.2">
      <c r="B20" s="22"/>
      <c r="E20" s="4"/>
      <c r="F20" s="22"/>
      <c r="G20" s="22"/>
    </row>
    <row r="21" spans="1:256" x14ac:dyDescent="0.2">
      <c r="B21" s="22"/>
      <c r="E21" s="42"/>
      <c r="F21" s="22"/>
      <c r="G21" s="22"/>
    </row>
    <row r="22" spans="1:256" x14ac:dyDescent="0.2">
      <c r="E22" s="42"/>
      <c r="F22" s="42"/>
      <c r="G22" s="42"/>
    </row>
    <row r="23" spans="1:256" x14ac:dyDescent="0.2">
      <c r="E23" s="42"/>
      <c r="F23" s="42"/>
      <c r="G23" s="42"/>
    </row>
    <row r="24" spans="1:256" ht="38.75" x14ac:dyDescent="0.2">
      <c r="A24" s="18" t="s">
        <v>14</v>
      </c>
      <c r="B24" s="19" t="s">
        <v>35</v>
      </c>
      <c r="D24" s="51"/>
      <c r="E24" s="4"/>
      <c r="F24" s="4"/>
      <c r="G24" s="42"/>
    </row>
    <row r="25" spans="1:256" ht="25.85" x14ac:dyDescent="0.2">
      <c r="A25" s="18" t="s">
        <v>15</v>
      </c>
      <c r="B25" s="19" t="s">
        <v>34</v>
      </c>
      <c r="D25" s="51"/>
      <c r="E25" s="4"/>
      <c r="F25" s="4"/>
      <c r="G25" s="42"/>
    </row>
    <row r="26" spans="1:256" ht="51.65" x14ac:dyDescent="0.2">
      <c r="A26" s="18" t="s">
        <v>16</v>
      </c>
      <c r="B26" s="48" t="s">
        <v>44</v>
      </c>
      <c r="C26" s="8"/>
      <c r="E26" s="4"/>
      <c r="F26" s="4"/>
      <c r="G26" s="42"/>
    </row>
    <row r="27" spans="1:256" ht="25.85" x14ac:dyDescent="0.2">
      <c r="A27" s="18" t="s">
        <v>17</v>
      </c>
      <c r="B27" s="19" t="s">
        <v>27</v>
      </c>
      <c r="E27" s="4"/>
      <c r="F27" s="4"/>
      <c r="G27" s="42"/>
    </row>
    <row r="28" spans="1:256" x14ac:dyDescent="0.2">
      <c r="A28" s="18" t="s">
        <v>30</v>
      </c>
      <c r="B28" s="49" t="s">
        <v>36</v>
      </c>
      <c r="G28" s="42"/>
    </row>
  </sheetData>
  <phoneticPr fontId="0" type="noConversion"/>
  <pageMargins left="0.78740157499999996" right="0.78740157499999996" top="0.984251969" bottom="0.984251969" header="0.49212598499999999" footer="0.49212598499999999"/>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Quadro de Preços</vt:lpstr>
      <vt:lpstr>Dados</vt:lpstr>
      <vt:lpstr>Dados!_Hlk124412351</vt:lpstr>
      <vt:lpstr>'Quadro de Preços'!Titulos_de_impressao</vt:lpstr>
    </vt:vector>
  </TitlesOfParts>
  <Company>PMS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Licitacao</dc:creator>
  <dc:description>Versão: 2.0 - Incluída a planilha 'dados'.</dc:description>
  <cp:lastModifiedBy>compras</cp:lastModifiedBy>
  <cp:lastPrinted>2025-08-28T12:56:43Z</cp:lastPrinted>
  <dcterms:created xsi:type="dcterms:W3CDTF">2006-04-18T17:38:46Z</dcterms:created>
  <dcterms:modified xsi:type="dcterms:W3CDTF">2025-08-29T13:53:22Z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tegido por senha">
    <vt:bool>true</vt:bool>
  </property>
</Properties>
</file>