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58-23 - Aquisição de Carne (Pernil) - SMEC\"/>
    </mc:Choice>
  </mc:AlternateContent>
  <xr:revisionPtr revIDLastSave="0" documentId="13_ncr:1_{9B9C918F-0A66-4BCD-8397-493350B80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<sst xmlns="http://schemas.openxmlformats.org/spreadsheetml/2006/main" count="59" uniqueCount="56">
  <si>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</si>
  <si>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</si>
  <si>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</si>
  <si>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</si>
  <si>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</si>
  <si>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</si>
  <si>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</si>
  <si>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</si>
  <si>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</si>
  <si>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</si>
  <si>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</si>
  <si>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</si>
  <si>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</si>
  <si>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</si>
  <si>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</si>
  <si>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</si>
  <si>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</si>
  <si>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</si>
  <si>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</si>
  <si>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</si>
  <si>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</si>
  <si>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</si>
  <si>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</si>
  <si>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</si>
  <si>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</si>
  <si>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</si>
  <si>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</si>
  <si>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</si>
  <si>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</si>
  <si>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</si>
  <si>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</si>
  <si>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</si>
  <si>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</si>
  <si>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</si>
  <si>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</si>
  <si>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KG</t>
  </si>
  <si>
    <t>Sec. Educação - Ens. Fund.</t>
  </si>
  <si>
    <t>Sec. Educação Educ. Inf.</t>
  </si>
  <si>
    <t>Sec. Educação - Creche</t>
  </si>
  <si>
    <t>Sec. Educação - EJA</t>
  </si>
  <si>
    <t xml:space="preserve">O objeto deverá ser entregue no Almoxarifado da Prefeitura, situado na Rua Carolino Ribeiro de Moura, s/n, Centro, Sumidouro/RJ, CEP 28637-000. A entrega dos itens não será em remessa única, mas sim de acordo com as requisições que forem apresentas ao fornecedor. Apresentadas as requisições, terá o fornecedor o prazo 10 dias úteis para a entrega dos bens estocáveis, sendo que no caso de alimentos perecíveis o prazo de entrega será de 04 dias úteis. </t>
  </si>
  <si>
    <t>Os produtos cárneos e lácteos deveram respeitar os critérios de comercialização e transporte descritos na legislação RDC n° 216/2004 e o RIISPOA/RJ.</t>
  </si>
  <si>
    <t>CARNE SUÍNA, PERNIL SEM OSSO PEÇA, CONGELADO, SEM GORDURA E SEBO, ISENTO DE ADITIVOS OU SUBSTÂNCIAS ESTRANHAS QUE SEJAM IMPRÓPRIAS AO CONSUMO E QUE ALTEREM SUAS CARACTERÍSTICA NATURAIS (FÍSICAS, QUÍMICAS E ORGANOLÉPTICAS). DEVERÁ SER ACONDICIONADA EM EMBALAGEM PRIMÁRIA À VÁCUO CONSTITUÍDA DE PLÁSTICO ATÓXICO TRANSPARENTE, ISENTA DE SUJIDADES E OU AÇÃO DE MICROORGANISMOS EM PACOTES DE 02 KG, DEVIDAMENTE SELADA, COM ESPECIFICAÇÃO DE PESO, VALIDADE, PRODUTO E MARCA/PROCEDÊNCIA E QUE O PRODUTOR POSSUA O SELO DE INSPEÇÃO SANITÁRIA. VALIDADE A VENCER DE NO MÍNIMO 3 MESES CONTADOS A PARTIR DA ENTREGA. COM AMOSTRA</t>
  </si>
  <si>
    <t>Homologação: __/__/2023</t>
  </si>
  <si>
    <t>Previsão Publicação: __/__/2023</t>
  </si>
  <si>
    <t>Prazo do Contrato: Para um período de 06 (seis) meses a contar de sua assinatura.</t>
  </si>
  <si>
    <t>N.º 1701.1236600242.061-3390.30.00-15000000</t>
  </si>
  <si>
    <t>N.º 1701.1236500202.047-3390.30.00-15000000</t>
  </si>
  <si>
    <t>N.º 1701.1236500212.050-3390.30.00-15000000</t>
  </si>
  <si>
    <t>N.º 1701.1236100232.253-3390.30.00-15000000</t>
  </si>
  <si>
    <t>O pagamento do objeto de que trata o PREGÃO ELETRÔNICO 0582023, e consequente contrato serão efetuados pela Tesouraria da PREFEITURA MUNICIPAL DE SUMIDOURO no prazo de até 30 dias a contar da emissão do documento de cobrança;</t>
  </si>
  <si>
    <t>PREGÃO ELETRÔNICO Nº 058/2023</t>
  </si>
  <si>
    <t>PROCESSO ADMINISTRATIVO N° 0622/2023 de 24/02/2023</t>
  </si>
  <si>
    <t>AQUISIÇÃO DE GÊNEROS ALIMENTÍCIOS (CARNE PERNIL)</t>
  </si>
  <si>
    <t>MENOR PREÇO</t>
  </si>
  <si>
    <t>Abertura das Propostas: 05/04/2023, às 14:00hs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</si>
</sst>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0622/23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63" t="s">
        <v>19</v>
      </c>
      <c r="B2" s="63"/>
      <c r="C2" s="63"/>
      <c r="D2" s="63"/>
      <c r="E2" s="63"/>
      <c r="F2" s="63"/>
      <c r="G2" s="63"/>
    </row>
    <row r="3" spans="1:11" x14ac:dyDescent="0.2">
      <c r="A3" s="63" t="str">
        <f>UPPER(Dados!B1&amp;"  -  "&amp;Dados!B4)</f>
        <v>PREGÃO ELETRÔNICO Nº 058/2023  -  ABERTURA DAS PROPOSTAS: 05/04/2023, ÀS 14:00HS</v>
      </c>
      <c r="B3" s="63"/>
      <c r="C3" s="63"/>
      <c r="D3" s="63"/>
      <c r="E3" s="63"/>
      <c r="F3" s="63"/>
      <c r="G3" s="63"/>
    </row>
    <row r="4" spans="1:11" x14ac:dyDescent="0.2">
      <c r="A4" s="64" t="str">
        <f>Dados!B3</f>
        <v>AQUISIÇÃO DE GÊNEROS ALIMENTÍCIOS (CARNE PERNIL)</v>
      </c>
      <c r="B4" s="64"/>
      <c r="C4" s="64"/>
      <c r="D4" s="64"/>
      <c r="E4" s="64"/>
      <c r="F4" s="64"/>
      <c r="G4" s="64"/>
    </row>
    <row r="5" spans="1:11" x14ac:dyDescent="0.2">
      <c r="A5" s="63" t="str">
        <f>Dados!B2</f>
        <v>PROCESSO ADMINISTRATIVO N° 0622/2023 de 24/02/2023</v>
      </c>
      <c r="B5" s="63"/>
      <c r="C5" s="63"/>
      <c r="D5" s="63"/>
      <c r="E5" s="63"/>
      <c r="F5" s="63"/>
      <c r="G5" s="63"/>
    </row>
    <row r="6" spans="1:11" x14ac:dyDescent="0.2">
      <c r="A6" s="50" t="str">
        <f>Dados!B7</f>
        <v>MENOR PREÇO</v>
      </c>
      <c r="B6" s="50"/>
      <c r="C6" s="61" t="s">
        <v>29</v>
      </c>
      <c r="D6" s="61"/>
      <c r="E6" s="62">
        <f>Dados!B8</f>
        <v>109936.89</v>
      </c>
      <c r="F6" s="62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6"/>
      <c r="C8" s="66"/>
      <c r="D8" s="66"/>
      <c r="E8" s="66"/>
      <c r="F8" s="66"/>
      <c r="G8" s="66"/>
      <c r="H8" s="39"/>
    </row>
    <row r="9" spans="1:11" s="8" customFormat="1" ht="12" customHeight="1" x14ac:dyDescent="0.2">
      <c r="A9" s="14" t="s">
        <v>1</v>
      </c>
      <c r="B9" s="67"/>
      <c r="C9" s="67"/>
      <c r="D9" s="67"/>
      <c r="E9" s="67"/>
      <c r="F9" s="67"/>
      <c r="G9" s="67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72"/>
      <c r="E10" s="72"/>
      <c r="F10" s="72"/>
      <c r="G10" s="72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135" x14ac:dyDescent="0.2">
      <c r="A13" s="32">
        <v>1</v>
      </c>
      <c r="B13" s="30" t="s">
        <v>42</v>
      </c>
      <c r="C13" s="33" t="s">
        <v>35</v>
      </c>
      <c r="D13" s="47">
        <v>5397</v>
      </c>
      <c r="E13" s="49">
        <v>20.37</v>
      </c>
      <c r="F13" s="59"/>
      <c r="G13" s="34" t="str">
        <f>IF(F13="","",IF(ISTEXT(F13),"NC",F13*D13))</f>
        <v/>
      </c>
      <c r="H13" s="39"/>
      <c r="K13" s="7"/>
    </row>
    <row r="14" spans="1:11" s="26" customFormat="1" ht="9" x14ac:dyDescent="0.2">
      <c r="A14" s="35"/>
      <c r="E14" s="45"/>
      <c r="F14" s="68" t="s">
        <v>27</v>
      </c>
      <c r="G14" s="69"/>
      <c r="H14" s="40"/>
    </row>
    <row r="15" spans="1:11" ht="14.25" customHeight="1" x14ac:dyDescent="0.2">
      <c r="F15" s="70" t="str">
        <f>IF(SUM(G13:G13)=0,"",SUM(G13:G13))</f>
        <v/>
      </c>
      <c r="G15" s="71"/>
      <c r="H15" s="41"/>
    </row>
    <row r="16" spans="1:11" s="36" customFormat="1" ht="41.25" customHeight="1" x14ac:dyDescent="0.2">
      <c r="A16" s="65" t="str">
        <f>" - "&amp;Dados!B23</f>
        <v xml:space="preserve"> - O objeto deverá ser entregue no Almoxarifado da Prefeitura, situado na Rua Carolino Ribeiro de Moura, s/n, Centro, Sumidouro/RJ, CEP 28637-000. A entrega dos itens não será em remessa única, mas sim de acordo com as requisições que forem apresentas ao fornecedor. Apresentadas as requisições, terá o fornecedor o prazo 10 dias úteis para a entrega dos bens estocáveis, sendo que no caso de alimentos perecíveis o prazo de entrega será de 04 dias úteis. </v>
      </c>
      <c r="B16" s="65"/>
      <c r="C16" s="65"/>
      <c r="D16" s="65"/>
      <c r="E16" s="65"/>
      <c r="F16" s="65"/>
      <c r="G16" s="65"/>
      <c r="H16" s="42"/>
    </row>
    <row r="17" spans="1:8" s="36" customFormat="1" ht="21" customHeight="1" x14ac:dyDescent="0.2">
      <c r="A17" s="65" t="str">
        <f>" - "&amp;Dados!B24</f>
        <v xml:space="preserve"> - Os produtos cárneos e lácteos deveram respeitar os critérios de comercialização e transporte descritos na legislação RDC n° 216/2004 e o RIISPOA/RJ.</v>
      </c>
      <c r="B17" s="65"/>
      <c r="C17" s="65"/>
      <c r="D17" s="65"/>
      <c r="E17" s="65"/>
      <c r="F17" s="65"/>
      <c r="G17" s="65"/>
      <c r="H17" s="42"/>
    </row>
    <row r="18" spans="1:8" s="36" customFormat="1" ht="21" customHeight="1" x14ac:dyDescent="0.2">
      <c r="A18" s="65" t="str">
        <f>" - "&amp;Dados!B25</f>
        <v xml:space="preserve"> - O pagamento do objeto de que trata o PREGÃO ELETRÔNICO 0582023, e consequente contrato serão efetuados pela Tesouraria da PREFEITURA MUNICIPAL DE SUMIDOURO no prazo de até 30 dias a contar da emissão do documento de cobrança;</v>
      </c>
      <c r="B18" s="65"/>
      <c r="C18" s="65"/>
      <c r="D18" s="65"/>
      <c r="E18" s="65"/>
      <c r="F18" s="65"/>
      <c r="G18" s="65"/>
      <c r="H18" s="42"/>
    </row>
    <row r="19" spans="1:8" s="26" customFormat="1" ht="9" x14ac:dyDescent="0.2">
      <c r="A19" s="65" t="str">
        <f>" - "&amp;Dados!B26</f>
        <v xml:space="preserve"> - Proposta válida por 60 (sessenta) dias</v>
      </c>
      <c r="B19" s="65"/>
      <c r="C19" s="65"/>
      <c r="D19" s="65"/>
      <c r="E19" s="65"/>
      <c r="F19" s="65"/>
      <c r="G19" s="65"/>
      <c r="H19" s="40"/>
    </row>
    <row r="20" spans="1:8" x14ac:dyDescent="0.2">
      <c r="H20" s="43"/>
    </row>
    <row r="21" spans="1:8" x14ac:dyDescent="0.2">
      <c r="H21" s="43"/>
    </row>
    <row r="22" spans="1:8" x14ac:dyDescent="0.2">
      <c r="H22" s="43"/>
    </row>
    <row r="23" spans="1:8" x14ac:dyDescent="0.2">
      <c r="H23" s="43"/>
    </row>
    <row r="24" spans="1:8" x14ac:dyDescent="0.2">
      <c r="H24" s="43"/>
    </row>
    <row r="25" spans="1:8" x14ac:dyDescent="0.2">
      <c r="H25" s="43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5" width="42" customWidth="1"/>
    <col min="6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51</v>
      </c>
      <c r="E1" s="4"/>
      <c r="F1" s="4"/>
      <c r="G1" s="4"/>
    </row>
    <row r="2" spans="1:7" x14ac:dyDescent="0.2">
      <c r="A2" s="15" t="s">
        <v>10</v>
      </c>
      <c r="B2" s="56" t="s">
        <v>52</v>
      </c>
      <c r="E2" s="4"/>
      <c r="F2" s="4"/>
      <c r="G2" s="4"/>
    </row>
    <row r="3" spans="1:7" x14ac:dyDescent="0.2">
      <c r="A3" s="15" t="s">
        <v>11</v>
      </c>
      <c r="B3" s="56" t="s">
        <v>53</v>
      </c>
      <c r="C3" s="5"/>
      <c r="E3" s="52"/>
      <c r="F3" s="4"/>
      <c r="G3" s="4"/>
    </row>
    <row r="4" spans="1:7" x14ac:dyDescent="0.2">
      <c r="A4" s="15" t="s">
        <v>12</v>
      </c>
      <c r="B4" s="56" t="s">
        <v>55</v>
      </c>
      <c r="C4" s="5"/>
      <c r="E4" s="52"/>
      <c r="F4" s="4"/>
      <c r="G4" s="4"/>
    </row>
    <row r="5" spans="1:7" x14ac:dyDescent="0.2">
      <c r="A5" s="15" t="s">
        <v>13</v>
      </c>
      <c r="B5" s="56" t="s">
        <v>43</v>
      </c>
      <c r="C5" s="5"/>
      <c r="E5" s="52"/>
      <c r="F5" s="4"/>
      <c r="G5" s="4"/>
    </row>
    <row r="6" spans="1:7" x14ac:dyDescent="0.2">
      <c r="A6" s="15" t="s">
        <v>30</v>
      </c>
      <c r="B6" s="57" t="s">
        <v>44</v>
      </c>
      <c r="C6" s="5"/>
      <c r="E6" s="52"/>
      <c r="F6" s="4"/>
      <c r="G6" s="4"/>
    </row>
    <row r="7" spans="1:7" x14ac:dyDescent="0.2">
      <c r="A7" s="15" t="s">
        <v>14</v>
      </c>
      <c r="B7" s="56" t="s">
        <v>54</v>
      </c>
      <c r="C7" s="5"/>
      <c r="E7" s="52"/>
      <c r="F7" s="4"/>
      <c r="G7" s="4"/>
    </row>
    <row r="8" spans="1:7" x14ac:dyDescent="0.2">
      <c r="A8" s="24" t="s">
        <v>23</v>
      </c>
      <c r="B8" s="46">
        <v>109936.89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32</v>
      </c>
      <c r="E14" s="4"/>
      <c r="F14" s="4"/>
      <c r="G14" s="4"/>
    </row>
    <row r="15" spans="1:7" x14ac:dyDescent="0.2">
      <c r="A15" s="54" t="s">
        <v>33</v>
      </c>
      <c r="E15" s="4"/>
      <c r="F15" s="4"/>
      <c r="G15" s="4"/>
    </row>
    <row r="16" spans="1:7" x14ac:dyDescent="0.2">
      <c r="A16" s="54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3" t="s">
        <v>36</v>
      </c>
      <c r="C17" s="53" t="s">
        <v>37</v>
      </c>
      <c r="D17" s="53" t="s">
        <v>38</v>
      </c>
      <c r="E17" s="55" t="s">
        <v>39</v>
      </c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23" t="s">
        <v>49</v>
      </c>
      <c r="C18" s="55" t="s">
        <v>47</v>
      </c>
      <c r="D18" s="23" t="s">
        <v>48</v>
      </c>
      <c r="E18" s="55" t="s">
        <v>46</v>
      </c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114.75" x14ac:dyDescent="0.2">
      <c r="A23" s="19" t="s">
        <v>15</v>
      </c>
      <c r="B23" s="20" t="s">
        <v>40</v>
      </c>
      <c r="E23" s="4"/>
      <c r="F23" s="4"/>
      <c r="G23" s="51"/>
    </row>
    <row r="24" spans="1:256" ht="38.25" x14ac:dyDescent="0.2">
      <c r="A24" s="19" t="s">
        <v>16</v>
      </c>
      <c r="B24" s="20" t="s">
        <v>41</v>
      </c>
      <c r="E24" s="4"/>
      <c r="F24" s="4"/>
      <c r="G24" s="51"/>
    </row>
    <row r="25" spans="1:256" ht="63.75" x14ac:dyDescent="0.2">
      <c r="A25" s="19" t="s">
        <v>17</v>
      </c>
      <c r="B25" s="57" t="s">
        <v>50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ht="25.5" x14ac:dyDescent="0.2">
      <c r="A27" s="19" t="s">
        <v>31</v>
      </c>
      <c r="B27" s="58" t="s">
        <v>45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2023-03-15T19:50:30Z</cp:lastPrinted>
  <dcterms:created xsi:type="dcterms:W3CDTF">2006-04-18T17:38:46Z</dcterms:created>
  <dcterms:modified xsi:type="dcterms:W3CDTF">2023-03-21T22:18:32Z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