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EstaPasta_de_trabalho"/>
  <mc:AlternateContent xmlns:mc="http://schemas.openxmlformats.org/markup-compatibility/2006">
    <mc:Choice Requires="x15">
      <x15ac:absPath xmlns:x15ac="http://schemas.microsoft.com/office/spreadsheetml/2010/11/ac" url="D:\licitacoes\2022\Pregão Eletrônico\Pregão Eletrônico 041-22 - Aquisição de Gêneros Alimentícios - SMEC\"/>
    </mc:Choice>
  </mc:AlternateContent>
  <xr:revisionPtr revIDLastSave="0" documentId="13_ncr:1_{16D63C98-33A4-40BF-9362-4D17A0F3DA9E}"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Preços'!$A$11:$G$96</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E6" i="1"/>
  <c r="G13" i="1"/>
  <c r="A4" i="1"/>
  <c r="A95" i="1"/>
  <c r="A96" i="1"/>
  <c r="A94" i="1"/>
  <c r="A93" i="1"/>
  <c r="A6" i="1"/>
  <c r="A5" i="1"/>
  <c r="A3" i="1"/>
  <c r="F92" i="1" l="1"/>
</calcChain>
</file>

<file path=xl/sharedStrings.xml><?xml version="1.0" encoding="utf-8"?>
<sst xmlns="http://schemas.openxmlformats.org/spreadsheetml/2006/main" count="215" uniqueCount="144">
  <si>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</si>
  <si>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</si>
  <si>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</si>
  <si>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</si>
  <si>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</si>
  <si>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</si>
  <si>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</si>
  <si>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</si>
  <si>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</si>
  <si>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</si>
  <si>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</si>
  <si>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</si>
  <si>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</si>
  <si>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</si>
  <si>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</si>
  <si>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</si>
  <si>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</si>
  <si>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</si>
  <si>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</si>
  <si>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</si>
  <si>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</si>
  <si>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</si>
  <si>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</si>
  <si>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</si>
  <si>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</si>
  <si>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</si>
  <si>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</si>
  <si>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</si>
  <si>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</si>
  <si>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</si>
  <si>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</si>
  <si>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</si>
  <si>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</si>
  <si>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</si>
  <si>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</si>
  <si>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</si>
  <si>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</si>
  <si>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</si>
  <si>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KG</t>
  </si>
  <si>
    <t>ACHOCOLATADO EM LATA METÁLICA 400g. PRAZO DE VALIDADE MÍNIMO DE 6 MESES A PARTIR DATA DE ENTREGA.</t>
  </si>
  <si>
    <t>AÇÚCAR REFINADO PCT DE 1 KG</t>
  </si>
  <si>
    <t>ÁGUA MINERAL COPO 200 ML</t>
  </si>
  <si>
    <t>AMENDOIM DESCASCADO, TIPO 1,  PCT 500G</t>
  </si>
  <si>
    <t>AZEITONA VERDE SEM CAROÇO, VIDRO DE 160 G</t>
  </si>
  <si>
    <t>BATATA PALHA, PCT DE 500G</t>
  </si>
  <si>
    <t>BEBIDA LÁCTEA UHT SABOR CHOCOLATE CX 200 ML</t>
  </si>
  <si>
    <t>BEBIDA NATURAL A BASE DE EXTRATO DE GUARANÁ, COPO 290 ML</t>
  </si>
  <si>
    <t>BOLINHO BAUNILHA COM RECHEIO DE CHOCOLATE 40 GR</t>
  </si>
  <si>
    <t>UNID</t>
  </si>
  <si>
    <t>BOLINHO BAUNILHA COM RECHEIO DE MORANGO 40 GR</t>
  </si>
  <si>
    <t xml:space="preserve">CAFÉ EM PÓ EXTRA FORTE EMBALAGEM À VÁCUO PCT DE 500G COM SELO ABIC. COM AMOSTRA </t>
  </si>
  <si>
    <t>COCO RALADO EM FLOCOS ÚMIDO E ADOÇADO, PCT DE 100G COM SELO SIF</t>
  </si>
  <si>
    <t>CREME DE LEITE UHT LONGA VIDA CX 200 G</t>
  </si>
  <si>
    <t>DOCE DE LEITE PASTOSO POTE PLÁSTICO 400 G. PRAZO DE VALIDADE MÍNIMO DE 6 MESES A PARTIR DATA DE ENTREGA.</t>
  </si>
  <si>
    <t>ERVILHA ENLATADA 200 G. PRAZO DE VALIDADE MÍNIMO DE 6 MESES A PARTIR DATA DE ENTREGA.</t>
  </si>
  <si>
    <t>EXTRATO DE TOMATE CONCENTRADO LATA DE 340g. PRAZO DE VALIDADE MÍNIMO DE 6 MESES A PARTIR DATA DE ENTREGA.</t>
  </si>
  <si>
    <t>FARINHA DE TRIGO ESPECIAL COM FERMENTO PCT 1 KG</t>
  </si>
  <si>
    <t>FEIJÃO PRETO TIPO 1 PCT DE 1 KG. PRAZO DE VALIDADE MÍNIMO DE 6 MESES A PARTIR DATA DE ENTREGA. COM AMOSTRA</t>
  </si>
  <si>
    <t>FILÉ DE PEIXE CONGELADO, TIPO CAÇÃO BRANCO, DE PRIMEIRA QUALIDADE, LIMPO, SEM COURO OU ESCAMAS, SEM ESPINHA, FATIADOS EM BIFES DE 100G EM MÉDIA,CONGELADOS A  ( -12°C ),ISENTAS DE ADITIVOS OU SUBSTÂNCIAS NATURAIS (FÍSICAS, QUÍMICAS E ORGANOLÉPTICAS). DEVERÁ SER ACONDICIONADA EM EMBALAGEM PRIMÁRIA CONSTITUÍDA DE PLÁSTICO ATÓXICO TRANSPARENTE, ISENTA DE SUJIDADES E OU AÇÃO DE MICROORGANISMOS, EM PACOTE DE 1KG, DEVIDAMENTE SELADA, COM ESPECIFICAÇÃO DE PESO, VALIDADE DO PRODUTO E MARCA/PROCEDÊNCIA. VALIDADE A VENCER DE NO MÍNIMO DE 6 MESES CONTADOS A PARTIR DA DATA DE ENTREGA.</t>
  </si>
  <si>
    <t>GALÃO COM ÁGUA MINERAL DE 20 LITROS (SOMENTE A ÁGUA)</t>
  </si>
  <si>
    <t>GALÃO COM ÁGUA MINERAL DE 20 LITROS (COM GALÃO)</t>
  </si>
  <si>
    <t>GOIABADA EM BARRA PCT DE 1 KG. PRAZO DE VALIDADE MÍNIMO DE 6 MESES A PARTIR DATA DE ENTREGA.</t>
  </si>
  <si>
    <t>LEITE CONDENSADO LONGA VIDA CX DE 395 G</t>
  </si>
  <si>
    <t>LEITE DE COCO, GARRAFA 200 ML</t>
  </si>
  <si>
    <t>LEITE EM PÓ INTEGRAL INSTANTÂNEO ENRIQUECIDO COM VITAMINAS A, C, D E FERRO, LATA DE 400G. PRAZO DE VALIDADE MÍNIMO DE 6 MESES A PARTIR DATA DE ENTREGA. COM AMOSTRA</t>
  </si>
  <si>
    <t>LEITE EM PÓ ISENTO DE LACTOSE, LATA METÁLICA DE 380g, COM RENDIMENTO DE 2,9 LITROS. PRAZO DE VALIDADE MÍNIMO DE 6 MESES A PARTIR DATA DE ENTREGA. COM AMOSTRA</t>
  </si>
  <si>
    <t>LINGUIÇA TIPO CALABRESA EMBALADA À VÁCUO PCT DE 2,5Kg COM SELO SIF</t>
  </si>
  <si>
    <t>MAIONESE PASTEURIZADA C/ OMEGA 3 FRASCO DE 500 G</t>
  </si>
  <si>
    <t>MANTEIGA, DERIVADA DE LEITE BOVINO, COM CERTIFICADO DE VIGILÂNCIA SANITÁRIA, DE 1ª QUALIDADE. ACONDICIONADA EM EMBALAGEM PRÓPRIA DE 500G, RESISTENTE E ATÓXICA, ONTENDO RÓTULO COM INFORMAÇÕES NUTRICIONAIS, LOTE, INGREDIENTES, PROCEDÊNCIA, DATA DE FABRICAÇÃO E VALIDADE. COM AMOSTRA</t>
  </si>
  <si>
    <t>MARGARINA PARA USO CULINÁRIO 80% DE LIPÍDIOS POTE DE 500G. PRAZO DE VALIDADE MÍNIMO DE 6 MESES A PARTIR DATA DE ENTREGA.</t>
  </si>
  <si>
    <t>MILHO BRANCO PARA CANJICA, PCT 500G</t>
  </si>
  <si>
    <t>MILHO DE PIPOCA TIPO 1, PCT 500G</t>
  </si>
  <si>
    <t>MILHO VERDE ENLATADO 200 G. PRAZO DE VALIDADE MÍNIMO DE 6 MESES A PARTIR DATA DE ENTREGA.</t>
  </si>
  <si>
    <t>PÓ PARA GELATINA PCT DE 01KG SABOR MORANGO. PRAZO DE VALIDADE MÍNIMO DE 6 MESES A PARTIR DATA DE ENTREGA.</t>
  </si>
  <si>
    <t>REFRIGERANTE, 1ª QUALIDADE, SABORES (COCA /GUARANÁ) GARRAFA PET DE 2,25 LITROS</t>
  </si>
  <si>
    <t>SALSICHA TIPO HOTDOG, EMBALADA À VÁCUO PCT DE 3,3 Kg COM SELO SIF</t>
  </si>
  <si>
    <t>SUCO CONCENTRADO INTEGRAL SABOR CAJÚ GRF PET DE 01L COM RENDIMENTO DE 5L. PRAZO DE VALIDADE MÍNIMO DE 6 MESES A PARTIR DATA DE ENTREGA.</t>
  </si>
  <si>
    <t>SUCO CONCENTRADO INTEGRAL SABOR MARACUJÁ GRF PET DE 01L COM RENDIMENTO DE 10L. PRAZO DE VALIDADE MÍNIMO DE 6 MESES A PARTIR DATA DE ENTREGA.</t>
  </si>
  <si>
    <t>SUCO CONCENTRADO INTEGRAL SABOR UVA GRF PET DE 01L COM RENDIMENTO DE 03L. PRAZO DE VALIDADE MÍNIMO DE 6 MESES A PARTIR DATA DE ENTREGA.</t>
  </si>
  <si>
    <t>Sec. Educação - Ens. Fund.</t>
  </si>
  <si>
    <t>Sec. Educação Educ. Inf.</t>
  </si>
  <si>
    <t>Sec. Educação - Creche</t>
  </si>
  <si>
    <t>Sec. Educação - EJA</t>
  </si>
  <si>
    <t>Sec. Educação - Sede</t>
  </si>
  <si>
    <t xml:space="preserve">O objeto deverá ser entregue no Almoxarifado da Prefeitura, situado na Rua Carolino Ribeiro de Moura, s/n, Centro, Sumidouro/RJ, CEP 28637-000. A entrega dos itens não será em remessa única, mas sim de acordo com as requisições que forem apresentas ao fornecedor. Apresentadas as requisições, terá o fornecedor o prazo 10 dias úteis para a entrega dos bens estocáveis, sendo que no caso de alimentos perecíveis o prazo de entrega será de 04 dias úteis. </t>
  </si>
  <si>
    <t>Os produtos cárneos e lácteos deveram respeitar os critérios de comercialização e transporte descritos na legislação RDC n° 216/2004 e o RIISPOA/RJ.</t>
  </si>
  <si>
    <t>Latas</t>
  </si>
  <si>
    <t>AÇÚCAR CRISTAL; PCT 5 KG. PRAZO DE VALIDADE MÍNIMO DE 6 MESES A PARTIR DATA DE ENTREGA. COM AMOSTRA</t>
  </si>
  <si>
    <t>Pacotes</t>
  </si>
  <si>
    <t>ADOÇANTE DIETÉTICO LÍQUIDO FRS DE 75 ML (ADOÇADO COM SUCRALOSE)</t>
  </si>
  <si>
    <t>Frascos</t>
  </si>
  <si>
    <t xml:space="preserve">Copos </t>
  </si>
  <si>
    <t>ALHO ROXO Nº 6 ALHO DE 1ª QUALIDADE - ASPECTO FÍSICO EM CABEÇA, BOA QUALIDADE, FIRME E INTACTO, SEM LESÕES DE ORIGEM FÍSICA OU MECÂNICA, PERFURAÇÕES E CORTES, TAMANHO E COLORAÇÃO UNIFORMES, DEVENDO SER BEM DESENVOLVIDO, ISENTO DE SUJIDADES, PARASITAS E LARVAS. COM AMOSTRA</t>
  </si>
  <si>
    <t>AMIDO DE MILHO, EM PÓ, TIPO MAISENA. PRODUTO AMILÁCEO, EXTRAÍDO DO MILHO, FABRICADO A PARTIR DE MATÉRIAS PRIMAS SÃS E LIMPAS ISENTAS DE MATÉRIA TERROSA E PARASITAS, NÃO PODENDO APRESENTAR-SE ÚMIDO, FERMENTADO OU RANÇOSO. ASPECTO: PÓ FINO; COR: BRANCA; O DOR E SABOR PRÓPRIO. EMBALAGEM: CAIXA COM PESO LÍQUIDO DE 500g. PRAZO DE VALIDADE MÍNIMO DE 6 MESES A PARTIR DATA DE ENTREGA. COM AMOSTRA</t>
  </si>
  <si>
    <t>Caixas</t>
  </si>
  <si>
    <t>ARROZ AGULHINHA TIPO 1; PCT DE 5KG. PRAZO DE VALIDADE MÍNIMO DE 6 MESES A PARTIR DATA DE ENTREGA. COM AMOSTRA</t>
  </si>
  <si>
    <t>AVEIA, FARELO - PELÍCULA (PERICARPO) QUE ENVOLVE O GRÃO DE AVEIA CONHECIDA COMO FARELO DE AVEIA, EMBALADO EM EMBALAGEM PLÁSTICA DE ACORDO COM O PADRÃO ESTABELECIDO PELA LEGISLAÇÃO SANITÁRIA VIGENTE, FINO, 100% AVEIA, O PRODUTO DEVE ESTAR ÍNTEGRO, ISENTO DE SUJIDADES, LARVAS, PARASITAS E MATERIAIS ESTRANHOS, ACONDICIONADO EM SACO PLÁSTICO APROPRIADO (IMPERMEÁVEL, LIMPO, NÃO VIOLADO E RESISTENTE), FECHADO, REEMBALADO EM CAIXA DE PAPEL VEDADA, NÃO AMASSADA E RESISTENTE DE 170G, A EMBALAGEM DEVERÁ CONTER EXTERNAMENTE OS DADOS DE IDENTIFICAÇÃO, PROCEDÊNCIA, INFORMAÇÕES NUTRICIONAIS, LOTE, VALIDADE, QUANTIDADE DO PRODUTO E ATENDER AS ESPECIFICAÇÕES TÉCNICAS, VALIDADE MÍNIMA DE 12 MESES A CONTAR DA ENTREGA. COM AMOSTRA</t>
  </si>
  <si>
    <t>AZEITE DE OLIVA EXTRA VIRGEM COM ACIDEZ MÁXIMA DE 0,8% (EM ÁCIDO OLEICO) - PARA TEMPERAR ALIMENTOS; EMBALAGEM COM 500ML. PRAZO DE VALIDADE MÍNIMO DE 6 MESES A PARTIR DATA DE ENTREGA. COM AMOSTRA</t>
  </si>
  <si>
    <t>BATATA, TIPO INGLESA, CLASSIFICAÇÃO EXTRA, TAMANHO E COLORAÇÃO: UNIFORMES, CONSUMO IMEDIATO E EM ESCALA, NO DECORRER DA SEMANA NO MÁXIMO 5 (CINCO) DIAS ANTES DO VENCIMENTO, CARACTERÍSTICAS: PRODUTO SELECIONADO CONSISTENTE AO TOQUE E ISENTO DE PARTES AMASSADAS OU BATIDAS. COM AMOSTRA</t>
  </si>
  <si>
    <t>BISCOITO DOCE TIPO MAISENA TRADICIONAL EMPACOTADO E EMBALADO EM PCTS INDIVIDUAIS DE 350G. PRAZO DE VALIDADE MÍNIMA DE 6 MESES A PARTIR DATA DE ENTREGA. COM AMOSTRA</t>
  </si>
  <si>
    <t>BISCOITO DOCE TIPO ROSQUINHA SABOR CHOCOLATE EMPACOTADO E EMBALADO EM PCTS INDIVIDUAIS DE 300G. PRAZO DE VALIDADE MÍNIMA DE 6 MESES A PARTIR DATA DE ENTREGA. COM AMOSTRA</t>
  </si>
  <si>
    <t>BISCOITO SALGADO TIPO CREAM CRACKER EMPACOTADO E EMBALADO EM PCTS INDIVIDUAIS DE 350G. PRAZO DE VALIDADE MÍNIMA DE 6 MESES A PARTIR DATA DE ENTREGA. COM AMOSTRA</t>
  </si>
  <si>
    <t>BISCOITO TIPO MARIA SEM GLUTEN E SEM LACTOSE. Biscoitos para alérgicos ou intolerantes ao glúten e a lactose. Não contém glúten. Obrigatoriedade de isenção de traços de glúten e lactose. Embalagem de 150g. A embalagem original deverá conter externamente os dados de identificação, procedência, informações nutricionais, número do lote, data de validade, quantidade de produto. VALIDADE MÍNIMA DE 6 MESES A PARTIR DA DATA DE ENTREGA. COM AMOSTRA.</t>
  </si>
  <si>
    <t>CANJIQUINHA DE MILHO, AMARELA, TIPO 1, EMBALADA EM PCT 1 KG. PRAZO DE VALIDADE MÍNIMO DE 6 MESES A PARTIR DATA DE ENTREGA. COM AMOSTRA</t>
  </si>
  <si>
    <t>CARNE BOVINA, CORTE LAGARTO CONGELADO, SEM GORDURA E SEBO, ISENTO DE ADITIVOS OU SUBSTÂNCIAS ESTRANHAS QUE SEJAM IMPRÓPRIAS AO CONSUMO E QUE ALTEREM SUAS CARACTERÍSTICA NATURAIS (FÍSICAS, QUÍMICAS E ORGANOLÉPTICAS). DEVERÁ SER ACONDICIONADA EM EMBALAGEM PRIMÁRIA À VÁCUO CONSTITUÍDA DE PLÁSTICO ATÓXICO TRANSPARENTE, ISENTA DE SUJIDADES E OU AÇÃO DE MICROORGANISMOS, EM PACOTES DE 02 KG, DEVIDAMENTE SELADA, COM ESPECIFICAÇÃO DE PESO, VALIDADE, PRODUTO E MARCA/PROCEDÊNCIA E NÚMERO DO REGISTRO NO MINISTÉRIO DA AGRICULTURA/DIPOA E CARIMBO DE INSPEÇÃO DO SIM, SIE OU SIF. VALIDADE A VENCER DE NO MÍNIMO 3 MESES CONTADOS A PARTIR DA ENTREGA. COM AMOSTRA</t>
  </si>
  <si>
    <t>CARNE BOVINA, CORTE PATINHO PEÇA, CONGELADO, SEM GORDURA E SEBO, ISENTO DE ADITIVOS OU SUBSTÂNCIAS ESTRANHAS QUE SEJAM IMPRÓPRIAS AO CONSUMO E QUE ALTEREM SUAS CARACTERÍSTICA NATURAIS (FÍSICAS, QUÍMICAS E ORGANOLÉPTICAS). DEVERÁ SER ACONDICIONADA EM EMBALAGEM PRIMÁRIA À VÁCUO CONSTITUÍDA DE PLÁSTICO ATÓXICO TRANSPARENTE, ISENTA DE SUJIDADES E OU AÇÃO DE MICROORGANISMOS EM PACOTES DE 02 KG, DEVIDAMENTE SELADA, COM ESPECIFICAÇÃO DE PESO, VALIDADE, PRODUTO E MARCA/PROCEDÊNCIA E NÚMERO DO REGISTRO NO MINISTÉRIO DA AGRICULTURA/DIPOA E CARIMBO DE INSPEÇÃO DO SIM, SIE OU SIF. VALIDADE A VENCER DE NO MÍNIMO 3 MESES CONTADOS A PARTIR DA ENTREGA. COM AMOSTRA</t>
  </si>
  <si>
    <t>CARNE BOVINA, PATINHO MOÍDO CONGELADO, SEM GORDURA E SEBO, ISENTO DE ADITIVOS OU SUBSTÂNCIAS ESTRANHAS QUE SEJAM IMPRÓPRIAS AO CONSUMO E QUE ALTEREM SUAS CARACTERÍSTICA NATURAIS (FÍSICAS, QUÍMICAS E ORGANOLÉPTICAS). DEVERÁ SER ACONDICIONADA EM EMBALAGEM PRIMÁRIA À VÁCUO CONSTITUÍDA DE PLÁSTICO ATÓXICO TRANSPARENTE, ISENTA DE SUJIDADES E OU AÇÃO DE MICROORGANISMOS EM PACOTES DE 2 KG, DEVIDAMENTE SELADA, COM ESPECIFICAÇÃO DE PESO, VALIDADE, PRODUTO E MARCA/PROCEDÊNCIA E NÚMERO DO REGISTRO NO MINISTÉRIO DA AGRICULTURA/DIPOA E CARIMBO DE INSPEÇÃO DO SIM, SIE OU SIF. VALIDADE A VENCER DE NO MÍNIMO 3 MESES CONTADOS A PARTIR DA ENTREGA. COM AMOSTRA</t>
  </si>
  <si>
    <t>CARNE SUÍNA, PERNIL SEM OSSO PEÇA, CONGELADO, SEM GORDURA E SEBO, ISENTO DE ADITIVOS OU SUBSTÂNCIAS ESTRANHAS QUE SEJAM IMPRÓPRIAS AO CONSUMO E QUE ALTEREM SUAS CARACTERÍSTICA NATURAIS (FÍSICAS, QUÍMICAS E ORGANOLÉPTICAS). DEVERÁ SER ACONDICIONADA EM EMBALAGEM PRIMÁRIA À VÁCUO CONSTITUÍDA DE PLÁSTICO ATÓXICO TRANSPARENTE, ISENTA DE SUJIDADES E OU AÇÃO DE MICROORGANISMOS EM PACOTES DE 02 KG, DEVIDAMENTE SELADA, COM ESPECIFICAÇÃO DE PESO, VALIDADE, PRODUTO E MARCA/PROCEDÊNCIA E NÚMERO DO REGISTRO NO MINISTÉRIO DA AGRICULTURA/DIPOA E CARIMBO DE INSPEÇÃO DO SIM, SIE OU SIF. VALIDADE A VENCER DE NO MÍNIMO 3 MESES CONTADOS A PARTIR DA ENTREGA. COM AMOSTRA</t>
  </si>
  <si>
    <t>CEBOLA: CLASSE MÉDIA (4), TIPO ESPECIAL (DE 70 A 90 MM DE DIÂMETRO TRANSVERSAL), PESANDO ENTRE 100 A 200 GRAMAS A UNIDADE, DE ACORDO COM A PORTARIA MA 529 DE 18/03/97. COM AMOSTRA</t>
  </si>
  <si>
    <t>CENOURA: CLASSE MÉDIA, TIPO ESPECIAL, PESANDO ENTRE 70 A 140 GRAMAS A UNIDADE, DE ACORDO COM A PORTARIA MA 412 DE 07/10/86. COMPOSIÇÃO DAS RAÍZES DE 12 A 17 CM DE COMPRIMENTO E 2,5 CM DE DIÂMETRO. COM AMOSTRA</t>
  </si>
  <si>
    <t>CHOCOLATE EM PÓ 100 % DE CACAU – Produto preparado com cacau puro por processo tecnológico adequado e podendo conter outras substâncias alimentícias. Fonte de fibras. Ingredientes básicos: cacau em pó. CARACTERÍSTICAS ORGANOLÉPTICAS: Aspecto: pó homogêneo; Cor: própria; Cheiro: característico; PRAZO DE VALIDADE: mínima de 8 meses a contar a partir da data de fabricação com a embalagem íntegra e obedecida às normas de armazenamento. EMBALAGEM: Embalagem primaria de 500 gramas e a rotulagem deverá estar de acordo com a legislação vigente (RDC n° 360 DE 23/12/2003; RDC n° 359, DE 23/12/2003 e RDC n° 163, 17/08/2006). INFORMAÇÃO NUTRICIONAL: Composição em 100 gramas do produto: mínimo de 8g de proteína, mínimo de 12 g de fibra, mínimo de 60 g de carboidrato, máximo de 400 kcal. RENDIMENTO: mínimo aproximado de 245 porções de 150 ml por pacote. COM AMOSTRA</t>
  </si>
  <si>
    <t>Potes</t>
  </si>
  <si>
    <t>FARINHA DE MANDIOCA BRANCA TIPO 1 - PCT 1KG. PRAZO DE VALIDADE MÍNIMO DE 6 MESES A PARTIR DATA DE ENTREGA. COM AMOSTRA</t>
  </si>
  <si>
    <t>FUBÁ DE MILHO REFINADO ENRIQUECIDO COM FERRO E ACIDO FÓLICO: o produto deverá estar de acordo com a Resolução n. 38 FNDE, PCT 1 KG. PRAZO DE VALIDADE MÍNIMO DE 6 MESES A PARTIR DATA DE ENTREGA. COM AMOSTRA</t>
  </si>
  <si>
    <t>Galões</t>
  </si>
  <si>
    <t>IOGURTE NATURAL, PRODUTO OBTIDO ATRAVÉS DE LEITE OU LEITE RECONSTITUÍDO PADRONIZADO, ACONDICIONADO EM EMBALAGEM PLÁSTICA CONTENDO 900 ML. A EMBALAGEM DEVERÁ CONTER EXTERNAMENTE OS DADOS DE IDENTIFICAÇÃO, PROCEDÊNCIA, INFORMAÇÕES NUTRICIONAIS, NÚMERO DE LOTE, DATA DE VALIDADE, QUANTIDADE DO PRODUTO, NÚMERO DO REGISTRO NO MINISTÉRIO DA AGRICULTURA/DIPOA E CARIMBO DE INSPEÇÃO DO SIM, SIE OU SIF. VALIDADE MÍNIMA DE 20 (VINTE) DIAS A PARTIR DA DATA DA ENTREGA. (NÃO BEBIDA LÁCTEA). COM AMOSTRA</t>
  </si>
  <si>
    <t>Garrafas</t>
  </si>
  <si>
    <t>LARANJA LIMA, TAMANHO MÉDIO. DEVERÁ SER FRESCA, COM GRAU DE MATURAÇÃO QUE PERMITA A MANIPULAÇÃO NO TRANSPORTE, SEM DEFEITOS SÉRIOS, APRESENTANDO TAMANHO, COR E CONFORMAÇÃO UNIFORMES, DEVENDO SER BEM DESENVOLVIDA E MADURA. COM AMOSTRA</t>
  </si>
  <si>
    <t>LEITE UHT INTEGRAL EMBALAGEM LONGA VIDA CAIXA DE 1L. PRAZO DE VALIDADE MÍNIMO DE 6 MESES A PARTIR DATA DE ENTREGA. COM AMOSTRA</t>
  </si>
  <si>
    <t>MAÇÃ NACIONAL IN NATURA EXTRA, SEM APRESENTAR AVARIAS DE CASCA, PROCEDENTE DE ESPÉCIE GENUÍNA E SÃ, FRESCA, COM GRAU DE MATURAÇÃO ADEQUADO PARA O CONSUMO, SEM APRESENTAR AVARIAS DE CASCA. ISENTO DE LESÕES DE ORIGEM FÍSICA, MECÂNICA OU BIOLÓGICA MATÉRIA TERROSA, SUJIDADES OU CORPOS ESTRANHOS ADERIDOS À SUPERFÍCIE EXTERNA, LIVRE DE ENFERMIDADES, INSETOS, PARASITAS E LARVAS. COM AMOSTRA</t>
  </si>
  <si>
    <t>MACARRÃO COM OVOS, FORMATO DE LETRAS DO ALFABETO, PCT DE 500G. COM AMOSTRA</t>
  </si>
  <si>
    <t>MACARRÃO PARAFUSO SEM GLÚTEN - MACARRÃO DE ARROZ COM OVOS CORTE PARAFUSO. SEM GLÚTEN - SEM LACTOSE. O PRODUTO DEVERA ESTAR EM CONFORMIDADE COM AS LEIS ESPECIFICAS VIGENTES. ISENTO DE CORANTES ARTIFICIAIS, SUJIDADES E PARASITAS. EMBALAGEM PRIMÁRIA: PACOTE DE FILME FLEXÍVEL DE 500G. VALIDADE MÍNIMA DE 10 MESES A PARTIR DA DATA DE ENTREGA. COM AMOSTRA</t>
  </si>
  <si>
    <t xml:space="preserve">MACARRÃO SEM OVOS TIPO PARAFUSO - MASSA OBTIDA  A PARTIR DA FARINHA E/OU SÊMOLA DE TRIGO ENRIQUECIDO COM Fe E ÀC. FÓLICO E DEMAIS SUBSTÂNCIAS PERMITIDAS, ISENTO DE CORANTES ARTIFICIAIS, SUJIDADES E PARASITAS. EMBALAGEM PRIMÁRIA: PACOTE DE FILME FLEXÍVEL DE 500G. Validade mínima de 10 meses a partir da data de entrega. COM AMOSTRA </t>
  </si>
  <si>
    <t>MAMÃO FORMOSA MÉDIO AMADURECIMENTO, ÍNTEGROS, FIRME, SEM APRESENTAR AMASSADOS E SEM MANCHAS. COM AMOSTRA</t>
  </si>
  <si>
    <t>ÓLEO DE SOJA FRASCO 900 ML. PRAZO DE VALIDADE MÍNIMO DE 6 MESES A PARTIR DATA DE ENTREGA. COM AMOSTRA</t>
  </si>
  <si>
    <t>OVOS TIPO EXTRA, CLASSE A, BRANCO, EM EMBALAGEM DE PAPELÃO RESISTENTE COM IDENTIFICAÇÃO DO PRODUTO, MARCA DO FABRICANTE E PRAZO DE VALIDADE. COM AMOSTRA</t>
  </si>
  <si>
    <t>Duzias</t>
  </si>
  <si>
    <t>PÃO DE FORMA FATIADO. UNIDADE DE 500GR. FRESCO, MACIO, SEM PRESENÇA DE SUJIDADES. NÃO DEVE SER EMBALADO QUENTE. EMBALAGEM PLÁSTICA ATÓXICA, COM IDENTIFICAÇÃO DO PRODUTO, RÓTULO COM INGREDIENTES, VALOR NUTRICIONAL, PESO, FABRICANTE, DATA DE FABRICAÇÃO, VALIDADE E REGISTRO. FEITO NO DIA DA ENTREGA/ VALIDADE MÍNIMA DE 5 DIAS A CONTAR DA ENTREGA. COM AMOSTRA</t>
  </si>
  <si>
    <t>PEITO DE FRANGO CONGELADO IQF, SEM OSSO. EMBALADOS EM SACOS PLÁSTICOS A VÁCUO, DEVERÁ CONSTAR DATA DE FABRICAÇÃO, PRAZO DE VALIDADE, NÚMERO DO REGISTRO NO MINISTÉRIO DA AGRICULTURA/DIPOA E CARIMBO DE INSPEÇÃO DO SIM, SIE OU SIF, N° DO LOTE, DATA DE VALIDADE DE NO MÍNIMO TRÊS MESES A CONTAR DA DATA DE ENTREGA DA MERCADORIA, PACOTES DE 01 KG. COM AMOSTRA</t>
  </si>
  <si>
    <t>PÊRA D´ÁGUA, IN NATURA, DE 1ª QUALIDADE - SEMI MADURA, CONSISTÊNCIA FIRME, TAMANHO MÉDIO A GRANDE, CASCA LIVRE DE FUNGOS. DEVEM ESTAR ÍNTEGRAS, SEM TRAÇO DE DESCOLORAÇÃO OU MANCHAS. COM AMOSTRA</t>
  </si>
  <si>
    <t>SAL REFINADO IODADO PCT 1 KG. PRAZO DE VALIDADE MÍNIMO DE 6 MESES A PARTIR DATA DE ENTREGA. COM AMOSTRA</t>
  </si>
  <si>
    <t>VINAGRE FRASCO 750 ML. PRAZO DE VALIDADE MÍNIMO DE 6 MESES A PARTIR DATA DE ENTREGA. COM AMOSTRA</t>
  </si>
  <si>
    <t>WAFER RECHEADO SABOR CHOCOLATE EM EMBALAGEM INDIVIDUAL DE 40 GR</t>
  </si>
  <si>
    <t>WAFER RECHEADO SABOR MORANGO EM EMBALAGEM INDIVIDUAL DE 40 GR</t>
  </si>
  <si>
    <t>N.º 1701.0412200192.054-3390.30.00-04</t>
  </si>
  <si>
    <t>N.º 1701.1236500202.047-3390.30.00-00</t>
  </si>
  <si>
    <t>N.º 1701.1236100232.253-3390.30.00-00
N.º 1701.1236100232.253-3390.30.00-04</t>
  </si>
  <si>
    <t>N.º 1701.1236500212.050-3390.30.00-00
N.º 1701.1236500212.050-3390.30.00-04</t>
  </si>
  <si>
    <t>PREGÃO ELETRÔNICO Nº 041/2022</t>
  </si>
  <si>
    <t>PROCESSO ADMINISTRATIVO N° 1524/2022 de 19/05/2022</t>
  </si>
  <si>
    <t>AQUISIÇÃO DE GÊNEROS ALIMENTÍCIOS PERECÍVEIS E ESTOCÁVEIS</t>
  </si>
  <si>
    <t>O pagamento do objeto de que trata o PREGÃO PRESENCIAL 041/2022, e consequente contrato serão efetuados pela Tesouraria da PREFEITURA MUNICIPAL DE SUMIDOURO no prazo de até 30 dias a contar da emissão do documento de cobrança;</t>
  </si>
  <si>
    <t>Prazo do Contrato: A contar de sua assinatura com vigência até 31/12/2022.</t>
  </si>
  <si>
    <t>Abertura das Propostas: 14/07/2022,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</si>
</sst>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vertical="center" wrapText="1"/>
    </xf>
    <xf numFmtId="0" fontId="2" fillId="0" borderId="0" xfId="0" applyFont="1" applyAlignment="1">
      <alignment horizontal="lef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8155DDB-549D-9D62-4A28-108AB08CD27C}"/>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23" name="Picture 2" descr="brasãoGIF_300dpi">
          <a:extLst>
            <a:ext uri="{FF2B5EF4-FFF2-40B4-BE49-F238E27FC236}">
              <a16:creationId xmlns:a16="http://schemas.microsoft.com/office/drawing/2014/main" id="{9466CE21-98F7-C906-376C-2F563AEC6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24" name="Group 60">
          <a:extLst>
            <a:ext uri="{FF2B5EF4-FFF2-40B4-BE49-F238E27FC236}">
              <a16:creationId xmlns:a16="http://schemas.microsoft.com/office/drawing/2014/main" id="{B3250165-B7DA-A416-B297-214AB9B32317}"/>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379FDE05-02FF-14A8-6A1F-A26DA30A5DEA}"/>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C5423774-8999-86F3-FB25-3E1A6B78B5D0}"/>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1524/22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107"/>
  <sheetViews>
    <sheetView tabSelected="1" zoomScale="115" zoomScaleNormal="115" zoomScaleSheetLayoutView="100" workbookViewId="0">
      <selection activeCell="A13" sqref="A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9" t="s">
        <v>19</v>
      </c>
      <c r="B2" s="79"/>
      <c r="C2" s="79"/>
      <c r="D2" s="79"/>
      <c r="E2" s="79"/>
      <c r="F2" s="79"/>
      <c r="G2" s="79"/>
    </row>
    <row r="3" spans="1:13" x14ac:dyDescent="0.2">
      <c r="A3" s="79" t="str">
        <f>UPPER(Dados!B1&amp;"  -  "&amp;Dados!B4)</f>
        <v>PREGÃO ELETRÔNICO Nº 041/2022  -  ABERTURA DAS PROPOSTAS: 14/07/2022, ÀS 10:00HS</v>
      </c>
      <c r="B3" s="79"/>
      <c r="C3" s="79"/>
      <c r="D3" s="79"/>
      <c r="E3" s="79"/>
      <c r="F3" s="79"/>
      <c r="G3" s="79"/>
    </row>
    <row r="4" spans="1:13" x14ac:dyDescent="0.2">
      <c r="A4" s="80" t="str">
        <f>Dados!B3</f>
        <v>AQUISIÇÃO DE GÊNEROS ALIMENTÍCIOS PERECÍVEIS E ESTOCÁVEIS</v>
      </c>
      <c r="B4" s="80"/>
      <c r="C4" s="80"/>
      <c r="D4" s="80"/>
      <c r="E4" s="80"/>
      <c r="F4" s="80"/>
      <c r="G4" s="80"/>
    </row>
    <row r="5" spans="1:13" x14ac:dyDescent="0.2">
      <c r="A5" s="79" t="str">
        <f>Dados!B2</f>
        <v>PROCESSO ADMINISTRATIVO N° 1524/2022 de 19/05/2022</v>
      </c>
      <c r="B5" s="79"/>
      <c r="C5" s="79"/>
      <c r="D5" s="79"/>
      <c r="E5" s="79"/>
      <c r="F5" s="79"/>
      <c r="G5" s="79"/>
    </row>
    <row r="6" spans="1:13" x14ac:dyDescent="0.2">
      <c r="A6" s="62" t="str">
        <f>Dados!B7</f>
        <v>MENOR PREÇO POR ITEM</v>
      </c>
      <c r="B6" s="62"/>
      <c r="C6" s="77" t="s">
        <v>29</v>
      </c>
      <c r="D6" s="77"/>
      <c r="E6" s="78">
        <f>Dados!B8</f>
        <v>1535301.3499999999</v>
      </c>
      <c r="F6" s="78"/>
      <c r="G6" s="62"/>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9"/>
      <c r="L8" s="42"/>
    </row>
    <row r="9" spans="1:13" s="8" customFormat="1" ht="12" customHeight="1" x14ac:dyDescent="0.2">
      <c r="A9" s="16" t="s">
        <v>1</v>
      </c>
      <c r="B9" s="71"/>
      <c r="C9" s="71"/>
      <c r="D9" s="71"/>
      <c r="E9" s="71"/>
      <c r="F9" s="71"/>
      <c r="G9" s="71"/>
      <c r="H9" s="49"/>
      <c r="L9" s="42"/>
      <c r="M9" s="42"/>
    </row>
    <row r="10" spans="1:13" s="8" customFormat="1" ht="12" customHeight="1" x14ac:dyDescent="0.2">
      <c r="A10" s="16" t="s">
        <v>2</v>
      </c>
      <c r="B10" s="40"/>
      <c r="C10" s="29" t="s">
        <v>8</v>
      </c>
      <c r="D10" s="76"/>
      <c r="E10" s="76"/>
      <c r="F10" s="76"/>
      <c r="G10" s="76"/>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22.5" x14ac:dyDescent="0.2">
      <c r="A13" s="37">
        <v>1</v>
      </c>
      <c r="B13" s="35" t="s">
        <v>39</v>
      </c>
      <c r="C13" s="38" t="s">
        <v>86</v>
      </c>
      <c r="D13" s="58">
        <v>1520</v>
      </c>
      <c r="E13" s="61">
        <v>9.51</v>
      </c>
      <c r="F13" s="56"/>
      <c r="G13" s="39" t="str">
        <f>IF(F13="","",IF(ISTEXT(F13),"NC",F13*D13))</f>
        <v/>
      </c>
      <c r="H13" s="49"/>
      <c r="K13" s="7"/>
      <c r="L13" s="42"/>
    </row>
    <row r="14" spans="1:13" s="8" customFormat="1" ht="22.5" x14ac:dyDescent="0.2">
      <c r="A14" s="37">
        <v>2</v>
      </c>
      <c r="B14" s="35" t="s">
        <v>87</v>
      </c>
      <c r="C14" s="38" t="s">
        <v>88</v>
      </c>
      <c r="D14" s="58">
        <v>1108</v>
      </c>
      <c r="E14" s="61">
        <v>20</v>
      </c>
      <c r="F14" s="56"/>
      <c r="G14" s="39" t="str">
        <f t="shared" ref="G14:G77" si="0">IF(F14="","",IF(ISTEXT(F14),"NC",F14*D14))</f>
        <v/>
      </c>
      <c r="H14" s="49"/>
      <c r="K14" s="7"/>
      <c r="L14" s="42"/>
    </row>
    <row r="15" spans="1:13" s="8" customFormat="1" ht="11.25" x14ac:dyDescent="0.2">
      <c r="A15" s="37">
        <v>3</v>
      </c>
      <c r="B15" s="35" t="s">
        <v>40</v>
      </c>
      <c r="C15" s="38" t="s">
        <v>88</v>
      </c>
      <c r="D15" s="58">
        <v>30</v>
      </c>
      <c r="E15" s="61">
        <v>4.9400000000000004</v>
      </c>
      <c r="F15" s="56"/>
      <c r="G15" s="39" t="str">
        <f t="shared" si="0"/>
        <v/>
      </c>
      <c r="H15" s="49"/>
      <c r="K15" s="7"/>
      <c r="L15" s="42"/>
    </row>
    <row r="16" spans="1:13" s="8" customFormat="1" ht="22.5" x14ac:dyDescent="0.2">
      <c r="A16" s="37">
        <v>4</v>
      </c>
      <c r="B16" s="35" t="s">
        <v>89</v>
      </c>
      <c r="C16" s="38" t="s">
        <v>90</v>
      </c>
      <c r="D16" s="58">
        <v>6</v>
      </c>
      <c r="E16" s="61">
        <v>10.82</v>
      </c>
      <c r="F16" s="56"/>
      <c r="G16" s="39" t="str">
        <f t="shared" si="0"/>
        <v/>
      </c>
      <c r="H16" s="49"/>
      <c r="K16" s="7"/>
      <c r="L16" s="42"/>
    </row>
    <row r="17" spans="1:12" s="8" customFormat="1" ht="11.25" x14ac:dyDescent="0.2">
      <c r="A17" s="37">
        <v>5</v>
      </c>
      <c r="B17" s="35" t="s">
        <v>41</v>
      </c>
      <c r="C17" s="38" t="s">
        <v>91</v>
      </c>
      <c r="D17" s="58">
        <v>5000</v>
      </c>
      <c r="E17" s="61">
        <v>0.75</v>
      </c>
      <c r="F17" s="56"/>
      <c r="G17" s="39" t="str">
        <f t="shared" si="0"/>
        <v/>
      </c>
      <c r="H17" s="49"/>
      <c r="K17" s="7"/>
      <c r="L17" s="42"/>
    </row>
    <row r="18" spans="1:12" s="8" customFormat="1" ht="67.5" x14ac:dyDescent="0.2">
      <c r="A18" s="37">
        <v>6</v>
      </c>
      <c r="B18" s="35" t="s">
        <v>92</v>
      </c>
      <c r="C18" s="38" t="s">
        <v>38</v>
      </c>
      <c r="D18" s="58">
        <v>1984</v>
      </c>
      <c r="E18" s="61">
        <v>21.25</v>
      </c>
      <c r="F18" s="56"/>
      <c r="G18" s="39" t="str">
        <f t="shared" si="0"/>
        <v/>
      </c>
      <c r="H18" s="49"/>
      <c r="K18" s="7"/>
      <c r="L18" s="42"/>
    </row>
    <row r="19" spans="1:12" s="8" customFormat="1" ht="11.25" x14ac:dyDescent="0.2">
      <c r="A19" s="37">
        <v>7</v>
      </c>
      <c r="B19" s="35" t="s">
        <v>42</v>
      </c>
      <c r="C19" s="38" t="s">
        <v>88</v>
      </c>
      <c r="D19" s="58">
        <v>200</v>
      </c>
      <c r="E19" s="61">
        <v>16.309999999999999</v>
      </c>
      <c r="F19" s="56"/>
      <c r="G19" s="39" t="str">
        <f t="shared" si="0"/>
        <v/>
      </c>
      <c r="H19" s="49"/>
      <c r="K19" s="7"/>
      <c r="L19" s="42"/>
    </row>
    <row r="20" spans="1:12" s="8" customFormat="1" ht="90" x14ac:dyDescent="0.2">
      <c r="A20" s="37">
        <v>8</v>
      </c>
      <c r="B20" s="35" t="s">
        <v>93</v>
      </c>
      <c r="C20" s="38" t="s">
        <v>94</v>
      </c>
      <c r="D20" s="58">
        <v>197</v>
      </c>
      <c r="E20" s="61">
        <v>7.74</v>
      </c>
      <c r="F20" s="56"/>
      <c r="G20" s="39" t="str">
        <f t="shared" si="0"/>
        <v/>
      </c>
      <c r="H20" s="49"/>
      <c r="K20" s="7"/>
      <c r="L20" s="42"/>
    </row>
    <row r="21" spans="1:12" s="8" customFormat="1" ht="22.5" x14ac:dyDescent="0.2">
      <c r="A21" s="37">
        <v>9</v>
      </c>
      <c r="B21" s="35" t="s">
        <v>95</v>
      </c>
      <c r="C21" s="38" t="s">
        <v>88</v>
      </c>
      <c r="D21" s="58">
        <v>2720</v>
      </c>
      <c r="E21" s="61">
        <v>22.54</v>
      </c>
      <c r="F21" s="56"/>
      <c r="G21" s="39" t="str">
        <f t="shared" si="0"/>
        <v/>
      </c>
      <c r="H21" s="49"/>
      <c r="K21" s="7"/>
      <c r="L21" s="42"/>
    </row>
    <row r="22" spans="1:12" s="8" customFormat="1" ht="157.5" x14ac:dyDescent="0.2">
      <c r="A22" s="37">
        <v>10</v>
      </c>
      <c r="B22" s="35" t="s">
        <v>96</v>
      </c>
      <c r="C22" s="38" t="s">
        <v>94</v>
      </c>
      <c r="D22" s="58">
        <v>4938</v>
      </c>
      <c r="E22" s="61">
        <v>5.48</v>
      </c>
      <c r="F22" s="56"/>
      <c r="G22" s="39" t="str">
        <f t="shared" si="0"/>
        <v/>
      </c>
      <c r="H22" s="49"/>
      <c r="K22" s="7"/>
      <c r="L22" s="42"/>
    </row>
    <row r="23" spans="1:12" s="8" customFormat="1" ht="45" x14ac:dyDescent="0.2">
      <c r="A23" s="37">
        <v>11</v>
      </c>
      <c r="B23" s="35" t="s">
        <v>97</v>
      </c>
      <c r="C23" s="38" t="s">
        <v>90</v>
      </c>
      <c r="D23" s="58">
        <v>511</v>
      </c>
      <c r="E23" s="61">
        <v>22.18</v>
      </c>
      <c r="F23" s="56"/>
      <c r="G23" s="39" t="str">
        <f t="shared" si="0"/>
        <v/>
      </c>
      <c r="H23" s="49"/>
      <c r="K23" s="7"/>
      <c r="L23" s="42"/>
    </row>
    <row r="24" spans="1:12" s="8" customFormat="1" ht="11.25" x14ac:dyDescent="0.2">
      <c r="A24" s="37">
        <v>12</v>
      </c>
      <c r="B24" s="35" t="s">
        <v>43</v>
      </c>
      <c r="C24" s="38" t="s">
        <v>90</v>
      </c>
      <c r="D24" s="58">
        <v>100</v>
      </c>
      <c r="E24" s="61">
        <v>10.62</v>
      </c>
      <c r="F24" s="56"/>
      <c r="G24" s="39" t="str">
        <f t="shared" si="0"/>
        <v/>
      </c>
      <c r="H24" s="49"/>
      <c r="K24" s="7"/>
      <c r="L24" s="42"/>
    </row>
    <row r="25" spans="1:12" s="8" customFormat="1" ht="11.25" x14ac:dyDescent="0.2">
      <c r="A25" s="37">
        <v>13</v>
      </c>
      <c r="B25" s="35" t="s">
        <v>44</v>
      </c>
      <c r="C25" s="38" t="s">
        <v>88</v>
      </c>
      <c r="D25" s="58">
        <v>250</v>
      </c>
      <c r="E25" s="61">
        <v>12.95</v>
      </c>
      <c r="F25" s="56"/>
      <c r="G25" s="39" t="str">
        <f t="shared" si="0"/>
        <v/>
      </c>
      <c r="H25" s="49"/>
      <c r="K25" s="7"/>
      <c r="L25" s="42"/>
    </row>
    <row r="26" spans="1:12" s="8" customFormat="1" ht="67.5" x14ac:dyDescent="0.2">
      <c r="A26" s="37">
        <v>14</v>
      </c>
      <c r="B26" s="35" t="s">
        <v>98</v>
      </c>
      <c r="C26" s="38" t="s">
        <v>38</v>
      </c>
      <c r="D26" s="58">
        <v>1520</v>
      </c>
      <c r="E26" s="61">
        <v>4.79</v>
      </c>
      <c r="F26" s="56"/>
      <c r="G26" s="39" t="str">
        <f t="shared" si="0"/>
        <v/>
      </c>
      <c r="H26" s="49"/>
      <c r="K26" s="7"/>
      <c r="L26" s="42"/>
    </row>
    <row r="27" spans="1:12" s="8" customFormat="1" ht="11.25" x14ac:dyDescent="0.2">
      <c r="A27" s="37">
        <v>15</v>
      </c>
      <c r="B27" s="35" t="s">
        <v>45</v>
      </c>
      <c r="C27" s="38" t="s">
        <v>94</v>
      </c>
      <c r="D27" s="58">
        <v>2750</v>
      </c>
      <c r="E27" s="61">
        <v>1.55</v>
      </c>
      <c r="F27" s="56"/>
      <c r="G27" s="39" t="str">
        <f t="shared" si="0"/>
        <v/>
      </c>
      <c r="H27" s="49"/>
      <c r="K27" s="7"/>
      <c r="L27" s="42"/>
    </row>
    <row r="28" spans="1:12" s="8" customFormat="1" ht="22.5" x14ac:dyDescent="0.2">
      <c r="A28" s="37">
        <v>16</v>
      </c>
      <c r="B28" s="35" t="s">
        <v>46</v>
      </c>
      <c r="C28" s="38" t="s">
        <v>91</v>
      </c>
      <c r="D28" s="58">
        <v>4000</v>
      </c>
      <c r="E28" s="61">
        <v>1.35</v>
      </c>
      <c r="F28" s="56"/>
      <c r="G28" s="39" t="str">
        <f t="shared" si="0"/>
        <v/>
      </c>
      <c r="H28" s="49"/>
      <c r="K28" s="7"/>
      <c r="L28" s="42"/>
    </row>
    <row r="29" spans="1:12" s="8" customFormat="1" ht="33.75" x14ac:dyDescent="0.2">
      <c r="A29" s="37">
        <v>17</v>
      </c>
      <c r="B29" s="35" t="s">
        <v>99</v>
      </c>
      <c r="C29" s="38" t="s">
        <v>88</v>
      </c>
      <c r="D29" s="58">
        <v>7311</v>
      </c>
      <c r="E29" s="61">
        <v>5.69</v>
      </c>
      <c r="F29" s="56"/>
      <c r="G29" s="39" t="str">
        <f t="shared" si="0"/>
        <v/>
      </c>
      <c r="H29" s="49"/>
      <c r="K29" s="7"/>
      <c r="L29" s="42"/>
    </row>
    <row r="30" spans="1:12" s="8" customFormat="1" ht="45" x14ac:dyDescent="0.2">
      <c r="A30" s="37">
        <v>18</v>
      </c>
      <c r="B30" s="35" t="s">
        <v>100</v>
      </c>
      <c r="C30" s="38" t="s">
        <v>88</v>
      </c>
      <c r="D30" s="58">
        <v>4008</v>
      </c>
      <c r="E30" s="61">
        <v>5.84</v>
      </c>
      <c r="F30" s="56"/>
      <c r="G30" s="39" t="str">
        <f t="shared" si="0"/>
        <v/>
      </c>
      <c r="H30" s="49"/>
      <c r="K30" s="7"/>
      <c r="L30" s="42"/>
    </row>
    <row r="31" spans="1:12" s="8" customFormat="1" ht="33.75" x14ac:dyDescent="0.2">
      <c r="A31" s="37">
        <v>19</v>
      </c>
      <c r="B31" s="35" t="s">
        <v>101</v>
      </c>
      <c r="C31" s="38" t="s">
        <v>88</v>
      </c>
      <c r="D31" s="58">
        <v>2588</v>
      </c>
      <c r="E31" s="61">
        <v>4.93</v>
      </c>
      <c r="F31" s="56"/>
      <c r="G31" s="39" t="str">
        <f t="shared" si="0"/>
        <v/>
      </c>
      <c r="H31" s="49"/>
      <c r="K31" s="7"/>
      <c r="L31" s="42"/>
    </row>
    <row r="32" spans="1:12" s="8" customFormat="1" ht="90" x14ac:dyDescent="0.2">
      <c r="A32" s="37">
        <v>20</v>
      </c>
      <c r="B32" s="35" t="s">
        <v>102</v>
      </c>
      <c r="C32" s="38" t="s">
        <v>88</v>
      </c>
      <c r="D32" s="58">
        <v>300</v>
      </c>
      <c r="E32" s="61">
        <v>8.23</v>
      </c>
      <c r="F32" s="56"/>
      <c r="G32" s="39" t="str">
        <f t="shared" si="0"/>
        <v/>
      </c>
      <c r="H32" s="49"/>
      <c r="K32" s="7"/>
      <c r="L32" s="42"/>
    </row>
    <row r="33" spans="1:12" s="8" customFormat="1" ht="11.25" x14ac:dyDescent="0.2">
      <c r="A33" s="37">
        <v>21</v>
      </c>
      <c r="B33" s="35" t="s">
        <v>47</v>
      </c>
      <c r="C33" s="38" t="s">
        <v>48</v>
      </c>
      <c r="D33" s="58">
        <v>2200</v>
      </c>
      <c r="E33" s="61">
        <v>1.72</v>
      </c>
      <c r="F33" s="56"/>
      <c r="G33" s="39" t="str">
        <f t="shared" si="0"/>
        <v/>
      </c>
      <c r="H33" s="49"/>
      <c r="K33" s="7"/>
      <c r="L33" s="42"/>
    </row>
    <row r="34" spans="1:12" s="8" customFormat="1" ht="11.25" x14ac:dyDescent="0.2">
      <c r="A34" s="37">
        <v>22</v>
      </c>
      <c r="B34" s="35" t="s">
        <v>49</v>
      </c>
      <c r="C34" s="38" t="s">
        <v>48</v>
      </c>
      <c r="D34" s="58">
        <v>2200</v>
      </c>
      <c r="E34" s="61">
        <v>1.72</v>
      </c>
      <c r="F34" s="56"/>
      <c r="G34" s="39" t="str">
        <f t="shared" si="0"/>
        <v/>
      </c>
      <c r="H34" s="49"/>
      <c r="K34" s="7"/>
      <c r="L34" s="42"/>
    </row>
    <row r="35" spans="1:12" s="8" customFormat="1" ht="22.5" x14ac:dyDescent="0.2">
      <c r="A35" s="37">
        <v>23</v>
      </c>
      <c r="B35" s="35" t="s">
        <v>50</v>
      </c>
      <c r="C35" s="38" t="s">
        <v>88</v>
      </c>
      <c r="D35" s="58">
        <v>1030</v>
      </c>
      <c r="E35" s="61">
        <v>19.3</v>
      </c>
      <c r="F35" s="56"/>
      <c r="G35" s="39" t="str">
        <f t="shared" si="0"/>
        <v/>
      </c>
      <c r="H35" s="49"/>
      <c r="K35" s="7"/>
      <c r="L35" s="42"/>
    </row>
    <row r="36" spans="1:12" s="8" customFormat="1" ht="33.75" x14ac:dyDescent="0.2">
      <c r="A36" s="37">
        <v>24</v>
      </c>
      <c r="B36" s="35" t="s">
        <v>103</v>
      </c>
      <c r="C36" s="38" t="s">
        <v>88</v>
      </c>
      <c r="D36" s="58">
        <v>196</v>
      </c>
      <c r="E36" s="61">
        <v>4.29</v>
      </c>
      <c r="F36" s="56"/>
      <c r="G36" s="39" t="str">
        <f t="shared" si="0"/>
        <v/>
      </c>
      <c r="H36" s="49"/>
      <c r="K36" s="7"/>
      <c r="L36" s="42"/>
    </row>
    <row r="37" spans="1:12" s="8" customFormat="1" ht="146.25" x14ac:dyDescent="0.2">
      <c r="A37" s="37">
        <v>25</v>
      </c>
      <c r="B37" s="35" t="s">
        <v>104</v>
      </c>
      <c r="C37" s="38" t="s">
        <v>38</v>
      </c>
      <c r="D37" s="58">
        <v>1749</v>
      </c>
      <c r="E37" s="61">
        <v>39.33</v>
      </c>
      <c r="F37" s="56"/>
      <c r="G37" s="39" t="str">
        <f t="shared" si="0"/>
        <v/>
      </c>
      <c r="H37" s="49"/>
      <c r="K37" s="7"/>
      <c r="L37" s="42"/>
    </row>
    <row r="38" spans="1:12" s="8" customFormat="1" ht="146.25" x14ac:dyDescent="0.2">
      <c r="A38" s="37">
        <v>26</v>
      </c>
      <c r="B38" s="35" t="s">
        <v>105</v>
      </c>
      <c r="C38" s="38" t="s">
        <v>38</v>
      </c>
      <c r="D38" s="58">
        <v>2578</v>
      </c>
      <c r="E38" s="61">
        <v>37.18</v>
      </c>
      <c r="F38" s="56"/>
      <c r="G38" s="39" t="str">
        <f t="shared" si="0"/>
        <v/>
      </c>
      <c r="H38" s="49"/>
      <c r="K38" s="7"/>
      <c r="L38" s="42"/>
    </row>
    <row r="39" spans="1:12" s="8" customFormat="1" ht="146.25" x14ac:dyDescent="0.2">
      <c r="A39" s="37">
        <v>27</v>
      </c>
      <c r="B39" s="35" t="s">
        <v>106</v>
      </c>
      <c r="C39" s="38" t="s">
        <v>38</v>
      </c>
      <c r="D39" s="58">
        <v>1788</v>
      </c>
      <c r="E39" s="61">
        <v>36.619999999999997</v>
      </c>
      <c r="F39" s="56"/>
      <c r="G39" s="39" t="str">
        <f t="shared" si="0"/>
        <v/>
      </c>
      <c r="H39" s="49"/>
      <c r="K39" s="7"/>
      <c r="L39" s="42"/>
    </row>
    <row r="40" spans="1:12" s="8" customFormat="1" ht="146.25" x14ac:dyDescent="0.2">
      <c r="A40" s="37">
        <v>28</v>
      </c>
      <c r="B40" s="35" t="s">
        <v>107</v>
      </c>
      <c r="C40" s="38" t="s">
        <v>38</v>
      </c>
      <c r="D40" s="58">
        <v>2400</v>
      </c>
      <c r="E40" s="61">
        <v>19.670000000000002</v>
      </c>
      <c r="F40" s="56"/>
      <c r="G40" s="39" t="str">
        <f t="shared" si="0"/>
        <v/>
      </c>
      <c r="H40" s="49"/>
      <c r="K40" s="7"/>
      <c r="L40" s="42"/>
    </row>
    <row r="41" spans="1:12" s="8" customFormat="1" ht="45" x14ac:dyDescent="0.2">
      <c r="A41" s="37">
        <v>29</v>
      </c>
      <c r="B41" s="35" t="s">
        <v>108</v>
      </c>
      <c r="C41" s="38" t="s">
        <v>38</v>
      </c>
      <c r="D41" s="58">
        <v>988</v>
      </c>
      <c r="E41" s="61">
        <v>4.25</v>
      </c>
      <c r="F41" s="56"/>
      <c r="G41" s="39" t="str">
        <f t="shared" si="0"/>
        <v/>
      </c>
      <c r="H41" s="49"/>
      <c r="K41" s="7"/>
      <c r="L41" s="42"/>
    </row>
    <row r="42" spans="1:12" s="8" customFormat="1" ht="45" x14ac:dyDescent="0.2">
      <c r="A42" s="37">
        <v>30</v>
      </c>
      <c r="B42" s="35" t="s">
        <v>109</v>
      </c>
      <c r="C42" s="38" t="s">
        <v>38</v>
      </c>
      <c r="D42" s="58">
        <v>2759</v>
      </c>
      <c r="E42" s="61">
        <v>6</v>
      </c>
      <c r="F42" s="56"/>
      <c r="G42" s="39" t="str">
        <f t="shared" si="0"/>
        <v/>
      </c>
      <c r="H42" s="49"/>
      <c r="K42" s="7"/>
      <c r="L42" s="42"/>
    </row>
    <row r="43" spans="1:12" s="8" customFormat="1" ht="168.75" x14ac:dyDescent="0.2">
      <c r="A43" s="37">
        <v>31</v>
      </c>
      <c r="B43" s="35" t="s">
        <v>110</v>
      </c>
      <c r="C43" s="38" t="s">
        <v>38</v>
      </c>
      <c r="D43" s="58">
        <v>2887</v>
      </c>
      <c r="E43" s="61">
        <v>31.25</v>
      </c>
      <c r="F43" s="56"/>
      <c r="G43" s="39" t="str">
        <f t="shared" si="0"/>
        <v/>
      </c>
      <c r="H43" s="49"/>
      <c r="K43" s="7"/>
      <c r="L43" s="42"/>
    </row>
    <row r="44" spans="1:12" s="8" customFormat="1" ht="22.5" x14ac:dyDescent="0.2">
      <c r="A44" s="37">
        <v>32</v>
      </c>
      <c r="B44" s="35" t="s">
        <v>51</v>
      </c>
      <c r="C44" s="38" t="s">
        <v>88</v>
      </c>
      <c r="D44" s="58">
        <v>80</v>
      </c>
      <c r="E44" s="61">
        <v>4.5199999999999996</v>
      </c>
      <c r="F44" s="56"/>
      <c r="G44" s="39" t="str">
        <f t="shared" si="0"/>
        <v/>
      </c>
      <c r="H44" s="49"/>
      <c r="K44" s="7"/>
      <c r="L44" s="42"/>
    </row>
    <row r="45" spans="1:12" s="8" customFormat="1" ht="11.25" x14ac:dyDescent="0.2">
      <c r="A45" s="37">
        <v>33</v>
      </c>
      <c r="B45" s="35" t="s">
        <v>52</v>
      </c>
      <c r="C45" s="38" t="s">
        <v>94</v>
      </c>
      <c r="D45" s="58">
        <v>300</v>
      </c>
      <c r="E45" s="61">
        <v>3.5</v>
      </c>
      <c r="F45" s="56"/>
      <c r="G45" s="39" t="str">
        <f t="shared" si="0"/>
        <v/>
      </c>
      <c r="H45" s="49"/>
      <c r="K45" s="7"/>
      <c r="L45" s="42"/>
    </row>
    <row r="46" spans="1:12" s="8" customFormat="1" ht="22.5" x14ac:dyDescent="0.2">
      <c r="A46" s="37">
        <v>34</v>
      </c>
      <c r="B46" s="35" t="s">
        <v>53</v>
      </c>
      <c r="C46" s="38" t="s">
        <v>111</v>
      </c>
      <c r="D46" s="58">
        <v>300</v>
      </c>
      <c r="E46" s="61">
        <v>5.68</v>
      </c>
      <c r="F46" s="56"/>
      <c r="G46" s="39" t="str">
        <f t="shared" si="0"/>
        <v/>
      </c>
      <c r="H46" s="49"/>
      <c r="K46" s="7"/>
      <c r="L46" s="42"/>
    </row>
    <row r="47" spans="1:12" s="8" customFormat="1" ht="22.5" x14ac:dyDescent="0.2">
      <c r="A47" s="37">
        <v>35</v>
      </c>
      <c r="B47" s="35" t="s">
        <v>54</v>
      </c>
      <c r="C47" s="38" t="s">
        <v>86</v>
      </c>
      <c r="D47" s="58">
        <v>400</v>
      </c>
      <c r="E47" s="61">
        <v>3.2</v>
      </c>
      <c r="F47" s="56"/>
      <c r="G47" s="39" t="str">
        <f t="shared" si="0"/>
        <v/>
      </c>
      <c r="H47" s="49"/>
      <c r="K47" s="7"/>
      <c r="L47" s="42"/>
    </row>
    <row r="48" spans="1:12" s="8" customFormat="1" ht="22.5" x14ac:dyDescent="0.2">
      <c r="A48" s="37">
        <v>36</v>
      </c>
      <c r="B48" s="35" t="s">
        <v>55</v>
      </c>
      <c r="C48" s="38" t="s">
        <v>86</v>
      </c>
      <c r="D48" s="58">
        <v>2000</v>
      </c>
      <c r="E48" s="61">
        <v>3.22</v>
      </c>
      <c r="F48" s="56"/>
      <c r="G48" s="39" t="str">
        <f t="shared" si="0"/>
        <v/>
      </c>
      <c r="H48" s="49"/>
      <c r="K48" s="7"/>
      <c r="L48" s="42"/>
    </row>
    <row r="49" spans="1:12" s="8" customFormat="1" ht="33.75" x14ac:dyDescent="0.2">
      <c r="A49" s="37">
        <v>37</v>
      </c>
      <c r="B49" s="35" t="s">
        <v>112</v>
      </c>
      <c r="C49" s="38" t="s">
        <v>88</v>
      </c>
      <c r="D49" s="58">
        <v>880</v>
      </c>
      <c r="E49" s="61">
        <v>4.55</v>
      </c>
      <c r="F49" s="56"/>
      <c r="G49" s="39" t="str">
        <f t="shared" si="0"/>
        <v/>
      </c>
      <c r="H49" s="49"/>
      <c r="K49" s="7"/>
      <c r="L49" s="42"/>
    </row>
    <row r="50" spans="1:12" s="8" customFormat="1" ht="11.25" x14ac:dyDescent="0.2">
      <c r="A50" s="37">
        <v>38</v>
      </c>
      <c r="B50" s="35" t="s">
        <v>56</v>
      </c>
      <c r="C50" s="38" t="s">
        <v>88</v>
      </c>
      <c r="D50" s="58">
        <v>200</v>
      </c>
      <c r="E50" s="61">
        <v>4.37</v>
      </c>
      <c r="F50" s="56"/>
      <c r="G50" s="39" t="str">
        <f t="shared" si="0"/>
        <v/>
      </c>
      <c r="H50" s="49"/>
      <c r="K50" s="7"/>
      <c r="L50" s="42"/>
    </row>
    <row r="51" spans="1:12" s="8" customFormat="1" ht="22.5" x14ac:dyDescent="0.2">
      <c r="A51" s="37">
        <v>39</v>
      </c>
      <c r="B51" s="35" t="s">
        <v>57</v>
      </c>
      <c r="C51" s="38" t="s">
        <v>88</v>
      </c>
      <c r="D51" s="58">
        <v>6138</v>
      </c>
      <c r="E51" s="61">
        <v>7.49</v>
      </c>
      <c r="F51" s="56"/>
      <c r="G51" s="39" t="str">
        <f t="shared" si="0"/>
        <v/>
      </c>
      <c r="H51" s="49"/>
      <c r="K51" s="7"/>
      <c r="L51" s="42"/>
    </row>
    <row r="52" spans="1:12" s="8" customFormat="1" ht="123.75" x14ac:dyDescent="0.2">
      <c r="A52" s="37">
        <v>40</v>
      </c>
      <c r="B52" s="35" t="s">
        <v>58</v>
      </c>
      <c r="C52" s="38" t="s">
        <v>38</v>
      </c>
      <c r="D52" s="58">
        <v>300</v>
      </c>
      <c r="E52" s="61">
        <v>35.44</v>
      </c>
      <c r="F52" s="56"/>
      <c r="G52" s="39" t="str">
        <f t="shared" si="0"/>
        <v/>
      </c>
      <c r="H52" s="49"/>
      <c r="K52" s="7"/>
      <c r="L52" s="42"/>
    </row>
    <row r="53" spans="1:12" s="8" customFormat="1" ht="45" x14ac:dyDescent="0.2">
      <c r="A53" s="37">
        <v>41</v>
      </c>
      <c r="B53" s="35" t="s">
        <v>113</v>
      </c>
      <c r="C53" s="38" t="s">
        <v>88</v>
      </c>
      <c r="D53" s="58">
        <v>380</v>
      </c>
      <c r="E53" s="61">
        <v>4.26</v>
      </c>
      <c r="F53" s="56"/>
      <c r="G53" s="39" t="str">
        <f t="shared" si="0"/>
        <v/>
      </c>
      <c r="H53" s="49"/>
      <c r="K53" s="7"/>
      <c r="L53" s="42"/>
    </row>
    <row r="54" spans="1:12" s="8" customFormat="1" ht="11.25" x14ac:dyDescent="0.2">
      <c r="A54" s="37">
        <v>42</v>
      </c>
      <c r="B54" s="35" t="s">
        <v>59</v>
      </c>
      <c r="C54" s="38" t="s">
        <v>114</v>
      </c>
      <c r="D54" s="58">
        <v>470</v>
      </c>
      <c r="E54" s="61">
        <v>8</v>
      </c>
      <c r="F54" s="56"/>
      <c r="G54" s="39" t="str">
        <f t="shared" si="0"/>
        <v/>
      </c>
      <c r="H54" s="49"/>
      <c r="K54" s="7"/>
      <c r="L54" s="42"/>
    </row>
    <row r="55" spans="1:12" s="8" customFormat="1" ht="11.25" x14ac:dyDescent="0.2">
      <c r="A55" s="37">
        <v>43</v>
      </c>
      <c r="B55" s="35" t="s">
        <v>60</v>
      </c>
      <c r="C55" s="38" t="s">
        <v>114</v>
      </c>
      <c r="D55" s="58">
        <v>30</v>
      </c>
      <c r="E55" s="61">
        <v>25</v>
      </c>
      <c r="F55" s="56"/>
      <c r="G55" s="39" t="str">
        <f t="shared" si="0"/>
        <v/>
      </c>
      <c r="H55" s="49"/>
      <c r="K55" s="7"/>
      <c r="L55" s="42"/>
    </row>
    <row r="56" spans="1:12" s="8" customFormat="1" ht="22.5" x14ac:dyDescent="0.2">
      <c r="A56" s="37">
        <v>44</v>
      </c>
      <c r="B56" s="35" t="s">
        <v>61</v>
      </c>
      <c r="C56" s="38" t="s">
        <v>38</v>
      </c>
      <c r="D56" s="58">
        <v>400</v>
      </c>
      <c r="E56" s="61">
        <v>8.4499999999999993</v>
      </c>
      <c r="F56" s="56"/>
      <c r="G56" s="39" t="str">
        <f t="shared" si="0"/>
        <v/>
      </c>
      <c r="H56" s="49"/>
      <c r="K56" s="7"/>
      <c r="L56" s="42"/>
    </row>
    <row r="57" spans="1:12" s="8" customFormat="1" ht="112.5" x14ac:dyDescent="0.2">
      <c r="A57" s="37">
        <v>45</v>
      </c>
      <c r="B57" s="35" t="s">
        <v>115</v>
      </c>
      <c r="C57" s="38" t="s">
        <v>116</v>
      </c>
      <c r="D57" s="58">
        <v>11276</v>
      </c>
      <c r="E57" s="61">
        <v>11.47</v>
      </c>
      <c r="F57" s="56"/>
      <c r="G57" s="39" t="str">
        <f t="shared" si="0"/>
        <v/>
      </c>
      <c r="H57" s="49"/>
      <c r="K57" s="7"/>
      <c r="L57" s="42"/>
    </row>
    <row r="58" spans="1:12" s="8" customFormat="1" ht="56.25" x14ac:dyDescent="0.2">
      <c r="A58" s="37">
        <v>46</v>
      </c>
      <c r="B58" s="35" t="s">
        <v>117</v>
      </c>
      <c r="C58" s="38" t="s">
        <v>38</v>
      </c>
      <c r="D58" s="58">
        <v>154</v>
      </c>
      <c r="E58" s="61">
        <v>4.63</v>
      </c>
      <c r="F58" s="56"/>
      <c r="G58" s="39" t="str">
        <f t="shared" si="0"/>
        <v/>
      </c>
      <c r="H58" s="49"/>
      <c r="K58" s="7"/>
      <c r="L58" s="42"/>
    </row>
    <row r="59" spans="1:12" s="8" customFormat="1" ht="11.25" x14ac:dyDescent="0.2">
      <c r="A59" s="37">
        <v>47</v>
      </c>
      <c r="B59" s="35" t="s">
        <v>62</v>
      </c>
      <c r="C59" s="38" t="s">
        <v>94</v>
      </c>
      <c r="D59" s="58">
        <v>300</v>
      </c>
      <c r="E59" s="61">
        <v>5.95</v>
      </c>
      <c r="F59" s="56"/>
      <c r="G59" s="39" t="str">
        <f t="shared" si="0"/>
        <v/>
      </c>
      <c r="H59" s="49"/>
      <c r="K59" s="7"/>
      <c r="L59" s="42"/>
    </row>
    <row r="60" spans="1:12" s="8" customFormat="1" ht="11.25" x14ac:dyDescent="0.2">
      <c r="A60" s="37">
        <v>48</v>
      </c>
      <c r="B60" s="35" t="s">
        <v>63</v>
      </c>
      <c r="C60" s="38" t="s">
        <v>116</v>
      </c>
      <c r="D60" s="58">
        <v>150</v>
      </c>
      <c r="E60" s="61">
        <v>3.45</v>
      </c>
      <c r="F60" s="56"/>
      <c r="G60" s="39" t="str">
        <f t="shared" si="0"/>
        <v/>
      </c>
      <c r="H60" s="49"/>
      <c r="K60" s="7"/>
      <c r="L60" s="42"/>
    </row>
    <row r="61" spans="1:12" s="8" customFormat="1" ht="33.75" x14ac:dyDescent="0.2">
      <c r="A61" s="37">
        <v>49</v>
      </c>
      <c r="B61" s="35" t="s">
        <v>64</v>
      </c>
      <c r="C61" s="38" t="s">
        <v>86</v>
      </c>
      <c r="D61" s="58">
        <v>350</v>
      </c>
      <c r="E61" s="61">
        <v>16.84</v>
      </c>
      <c r="F61" s="56"/>
      <c r="G61" s="39" t="str">
        <f t="shared" si="0"/>
        <v/>
      </c>
      <c r="H61" s="49"/>
      <c r="K61" s="7"/>
      <c r="L61" s="42"/>
    </row>
    <row r="62" spans="1:12" s="8" customFormat="1" ht="33.75" x14ac:dyDescent="0.2">
      <c r="A62" s="37">
        <v>50</v>
      </c>
      <c r="B62" s="35" t="s">
        <v>65</v>
      </c>
      <c r="C62" s="38" t="s">
        <v>86</v>
      </c>
      <c r="D62" s="58">
        <v>450</v>
      </c>
      <c r="E62" s="61">
        <v>22.5</v>
      </c>
      <c r="F62" s="56"/>
      <c r="G62" s="39" t="str">
        <f t="shared" si="0"/>
        <v/>
      </c>
      <c r="H62" s="49"/>
      <c r="K62" s="7"/>
      <c r="L62" s="42"/>
    </row>
    <row r="63" spans="1:12" s="8" customFormat="1" ht="33.75" x14ac:dyDescent="0.2">
      <c r="A63" s="37">
        <v>51</v>
      </c>
      <c r="B63" s="35" t="s">
        <v>118</v>
      </c>
      <c r="C63" s="38" t="s">
        <v>94</v>
      </c>
      <c r="D63" s="58">
        <v>40723</v>
      </c>
      <c r="E63" s="61">
        <v>4.7</v>
      </c>
      <c r="F63" s="56"/>
      <c r="G63" s="39" t="str">
        <f t="shared" si="0"/>
        <v/>
      </c>
      <c r="H63" s="49"/>
      <c r="K63" s="7"/>
      <c r="L63" s="42"/>
    </row>
    <row r="64" spans="1:12" s="8" customFormat="1" ht="22.5" x14ac:dyDescent="0.2">
      <c r="A64" s="37">
        <v>52</v>
      </c>
      <c r="B64" s="35" t="s">
        <v>66</v>
      </c>
      <c r="C64" s="38" t="s">
        <v>88</v>
      </c>
      <c r="D64" s="58">
        <v>40</v>
      </c>
      <c r="E64" s="61">
        <v>41.86</v>
      </c>
      <c r="F64" s="56"/>
      <c r="G64" s="39" t="str">
        <f t="shared" si="0"/>
        <v/>
      </c>
      <c r="H64" s="49"/>
      <c r="K64" s="7"/>
      <c r="L64" s="42"/>
    </row>
    <row r="65" spans="1:12" s="8" customFormat="1" ht="90" x14ac:dyDescent="0.2">
      <c r="A65" s="37">
        <v>53</v>
      </c>
      <c r="B65" s="35" t="s">
        <v>119</v>
      </c>
      <c r="C65" s="38" t="s">
        <v>38</v>
      </c>
      <c r="D65" s="58">
        <v>10494</v>
      </c>
      <c r="E65" s="61">
        <v>4</v>
      </c>
      <c r="F65" s="56"/>
      <c r="G65" s="39" t="str">
        <f t="shared" si="0"/>
        <v/>
      </c>
      <c r="H65" s="49"/>
      <c r="K65" s="7"/>
      <c r="L65" s="42"/>
    </row>
    <row r="66" spans="1:12" s="8" customFormat="1" ht="22.5" x14ac:dyDescent="0.2">
      <c r="A66" s="37">
        <v>54</v>
      </c>
      <c r="B66" s="35" t="s">
        <v>120</v>
      </c>
      <c r="C66" s="38" t="s">
        <v>88</v>
      </c>
      <c r="D66" s="58">
        <v>421</v>
      </c>
      <c r="E66" s="61">
        <v>4.43</v>
      </c>
      <c r="F66" s="56"/>
      <c r="G66" s="39" t="str">
        <f t="shared" si="0"/>
        <v/>
      </c>
      <c r="H66" s="49"/>
      <c r="K66" s="7"/>
      <c r="L66" s="42"/>
    </row>
    <row r="67" spans="1:12" s="8" customFormat="1" ht="78.75" x14ac:dyDescent="0.2">
      <c r="A67" s="37">
        <v>55</v>
      </c>
      <c r="B67" s="35" t="s">
        <v>121</v>
      </c>
      <c r="C67" s="38" t="s">
        <v>88</v>
      </c>
      <c r="D67" s="58">
        <v>350</v>
      </c>
      <c r="E67" s="61">
        <v>3.34</v>
      </c>
      <c r="F67" s="56"/>
      <c r="G67" s="39" t="str">
        <f t="shared" si="0"/>
        <v/>
      </c>
      <c r="H67" s="49"/>
      <c r="K67" s="7"/>
      <c r="L67" s="42"/>
    </row>
    <row r="68" spans="1:12" s="8" customFormat="1" ht="67.5" x14ac:dyDescent="0.2">
      <c r="A68" s="37">
        <v>56</v>
      </c>
      <c r="B68" s="35" t="s">
        <v>122</v>
      </c>
      <c r="C68" s="38" t="s">
        <v>88</v>
      </c>
      <c r="D68" s="58">
        <v>1522</v>
      </c>
      <c r="E68" s="61">
        <v>3.56</v>
      </c>
      <c r="F68" s="56"/>
      <c r="G68" s="39" t="str">
        <f t="shared" si="0"/>
        <v/>
      </c>
      <c r="H68" s="49"/>
      <c r="K68" s="7"/>
      <c r="L68" s="42"/>
    </row>
    <row r="69" spans="1:12" s="8" customFormat="1" ht="11.25" x14ac:dyDescent="0.2">
      <c r="A69" s="37">
        <v>57</v>
      </c>
      <c r="B69" s="35" t="s">
        <v>67</v>
      </c>
      <c r="C69" s="38" t="s">
        <v>90</v>
      </c>
      <c r="D69" s="58">
        <v>300</v>
      </c>
      <c r="E69" s="61">
        <v>7.59</v>
      </c>
      <c r="F69" s="56"/>
      <c r="G69" s="39" t="str">
        <f t="shared" si="0"/>
        <v/>
      </c>
      <c r="H69" s="49"/>
      <c r="K69" s="7"/>
      <c r="L69" s="42"/>
    </row>
    <row r="70" spans="1:12" s="8" customFormat="1" ht="33.75" x14ac:dyDescent="0.2">
      <c r="A70" s="37">
        <v>58</v>
      </c>
      <c r="B70" s="35" t="s">
        <v>123</v>
      </c>
      <c r="C70" s="38" t="s">
        <v>38</v>
      </c>
      <c r="D70" s="58">
        <v>10902</v>
      </c>
      <c r="E70" s="61">
        <v>6.25</v>
      </c>
      <c r="F70" s="56"/>
      <c r="G70" s="39" t="str">
        <f t="shared" si="0"/>
        <v/>
      </c>
      <c r="H70" s="49"/>
      <c r="K70" s="7"/>
      <c r="L70" s="42"/>
    </row>
    <row r="71" spans="1:12" s="8" customFormat="1" ht="67.5" x14ac:dyDescent="0.2">
      <c r="A71" s="37">
        <v>59</v>
      </c>
      <c r="B71" s="35" t="s">
        <v>68</v>
      </c>
      <c r="C71" s="38" t="s">
        <v>111</v>
      </c>
      <c r="D71" s="58">
        <v>1394</v>
      </c>
      <c r="E71" s="61">
        <v>23.43</v>
      </c>
      <c r="F71" s="56"/>
      <c r="G71" s="39" t="str">
        <f t="shared" si="0"/>
        <v/>
      </c>
      <c r="H71" s="49"/>
      <c r="K71" s="7"/>
      <c r="L71" s="42"/>
    </row>
    <row r="72" spans="1:12" s="8" customFormat="1" ht="33.75" x14ac:dyDescent="0.2">
      <c r="A72" s="37">
        <v>60</v>
      </c>
      <c r="B72" s="35" t="s">
        <v>69</v>
      </c>
      <c r="C72" s="38" t="s">
        <v>111</v>
      </c>
      <c r="D72" s="58">
        <v>300</v>
      </c>
      <c r="E72" s="61">
        <v>7.46</v>
      </c>
      <c r="F72" s="56"/>
      <c r="G72" s="39" t="str">
        <f t="shared" si="0"/>
        <v/>
      </c>
      <c r="H72" s="49"/>
      <c r="K72" s="7"/>
      <c r="L72" s="42"/>
    </row>
    <row r="73" spans="1:12" s="8" customFormat="1" ht="11.25" x14ac:dyDescent="0.2">
      <c r="A73" s="37">
        <v>61</v>
      </c>
      <c r="B73" s="35" t="s">
        <v>70</v>
      </c>
      <c r="C73" s="38" t="s">
        <v>88</v>
      </c>
      <c r="D73" s="58">
        <v>250</v>
      </c>
      <c r="E73" s="61">
        <v>4.29</v>
      </c>
      <c r="F73" s="56"/>
      <c r="G73" s="39" t="str">
        <f t="shared" si="0"/>
        <v/>
      </c>
      <c r="H73" s="49"/>
      <c r="K73" s="7"/>
      <c r="L73" s="42"/>
    </row>
    <row r="74" spans="1:12" s="8" customFormat="1" ht="11.25" x14ac:dyDescent="0.2">
      <c r="A74" s="37">
        <v>62</v>
      </c>
      <c r="B74" s="35" t="s">
        <v>71</v>
      </c>
      <c r="C74" s="38" t="s">
        <v>88</v>
      </c>
      <c r="D74" s="58">
        <v>150</v>
      </c>
      <c r="E74" s="61">
        <v>4.4000000000000004</v>
      </c>
      <c r="F74" s="56"/>
      <c r="G74" s="39" t="str">
        <f t="shared" si="0"/>
        <v/>
      </c>
      <c r="H74" s="49"/>
      <c r="K74" s="7"/>
      <c r="L74" s="42"/>
    </row>
    <row r="75" spans="1:12" s="8" customFormat="1" ht="22.5" x14ac:dyDescent="0.2">
      <c r="A75" s="37">
        <v>63</v>
      </c>
      <c r="B75" s="35" t="s">
        <v>72</v>
      </c>
      <c r="C75" s="38" t="s">
        <v>86</v>
      </c>
      <c r="D75" s="58">
        <v>600</v>
      </c>
      <c r="E75" s="61">
        <v>3.87</v>
      </c>
      <c r="F75" s="56"/>
      <c r="G75" s="39" t="str">
        <f t="shared" si="0"/>
        <v/>
      </c>
      <c r="H75" s="49"/>
      <c r="K75" s="7"/>
      <c r="L75" s="42"/>
    </row>
    <row r="76" spans="1:12" s="8" customFormat="1" ht="22.5" x14ac:dyDescent="0.2">
      <c r="A76" s="37">
        <v>64</v>
      </c>
      <c r="B76" s="35" t="s">
        <v>124</v>
      </c>
      <c r="C76" s="38" t="s">
        <v>90</v>
      </c>
      <c r="D76" s="58">
        <v>6221</v>
      </c>
      <c r="E76" s="61">
        <v>11.33</v>
      </c>
      <c r="F76" s="56"/>
      <c r="G76" s="39" t="str">
        <f t="shared" si="0"/>
        <v/>
      </c>
      <c r="H76" s="49"/>
      <c r="K76" s="7"/>
      <c r="L76" s="42"/>
    </row>
    <row r="77" spans="1:12" s="8" customFormat="1" ht="33.75" x14ac:dyDescent="0.2">
      <c r="A77" s="37">
        <v>65</v>
      </c>
      <c r="B77" s="35" t="s">
        <v>125</v>
      </c>
      <c r="C77" s="38" t="s">
        <v>126</v>
      </c>
      <c r="D77" s="58">
        <v>1396</v>
      </c>
      <c r="E77" s="61">
        <v>6.05</v>
      </c>
      <c r="F77" s="56"/>
      <c r="G77" s="39" t="str">
        <f t="shared" si="0"/>
        <v/>
      </c>
      <c r="H77" s="49"/>
      <c r="K77" s="7"/>
      <c r="L77" s="42"/>
    </row>
    <row r="78" spans="1:12" s="8" customFormat="1" ht="78.75" x14ac:dyDescent="0.2">
      <c r="A78" s="37">
        <v>66</v>
      </c>
      <c r="B78" s="35" t="s">
        <v>127</v>
      </c>
      <c r="C78" s="38" t="s">
        <v>88</v>
      </c>
      <c r="D78" s="58">
        <v>5770</v>
      </c>
      <c r="E78" s="61">
        <v>7</v>
      </c>
      <c r="F78" s="56"/>
      <c r="G78" s="39" t="str">
        <f t="shared" ref="G78:G90" si="1">IF(F78="","",IF(ISTEXT(F78),"NC",F78*D78))</f>
        <v/>
      </c>
      <c r="H78" s="49"/>
      <c r="K78" s="7"/>
      <c r="L78" s="42"/>
    </row>
    <row r="79" spans="1:12" s="8" customFormat="1" ht="78.75" x14ac:dyDescent="0.2">
      <c r="A79" s="37">
        <v>67</v>
      </c>
      <c r="B79" s="35" t="s">
        <v>128</v>
      </c>
      <c r="C79" s="38" t="s">
        <v>38</v>
      </c>
      <c r="D79" s="58">
        <v>4605</v>
      </c>
      <c r="E79" s="61">
        <v>17.45</v>
      </c>
      <c r="F79" s="56"/>
      <c r="G79" s="39" t="str">
        <f t="shared" si="1"/>
        <v/>
      </c>
      <c r="H79" s="49"/>
      <c r="K79" s="7"/>
      <c r="L79" s="42"/>
    </row>
    <row r="80" spans="1:12" s="8" customFormat="1" ht="45" x14ac:dyDescent="0.2">
      <c r="A80" s="37">
        <v>68</v>
      </c>
      <c r="B80" s="35" t="s">
        <v>129</v>
      </c>
      <c r="C80" s="38" t="s">
        <v>38</v>
      </c>
      <c r="D80" s="58">
        <v>255</v>
      </c>
      <c r="E80" s="61">
        <v>9.83</v>
      </c>
      <c r="F80" s="56"/>
      <c r="G80" s="39" t="str">
        <f t="shared" si="1"/>
        <v/>
      </c>
      <c r="H80" s="49"/>
      <c r="K80" s="7"/>
      <c r="L80" s="42"/>
    </row>
    <row r="81" spans="1:12" s="8" customFormat="1" ht="22.5" x14ac:dyDescent="0.2">
      <c r="A81" s="37">
        <v>69</v>
      </c>
      <c r="B81" s="35" t="s">
        <v>73</v>
      </c>
      <c r="C81" s="38" t="s">
        <v>88</v>
      </c>
      <c r="D81" s="58">
        <v>100</v>
      </c>
      <c r="E81" s="61">
        <v>25</v>
      </c>
      <c r="F81" s="56"/>
      <c r="G81" s="39" t="str">
        <f t="shared" si="1"/>
        <v/>
      </c>
      <c r="H81" s="49"/>
      <c r="K81" s="7"/>
      <c r="L81" s="42"/>
    </row>
    <row r="82" spans="1:12" s="8" customFormat="1" ht="22.5" x14ac:dyDescent="0.2">
      <c r="A82" s="37">
        <v>70</v>
      </c>
      <c r="B82" s="35" t="s">
        <v>74</v>
      </c>
      <c r="C82" s="38" t="s">
        <v>116</v>
      </c>
      <c r="D82" s="58">
        <v>1000</v>
      </c>
      <c r="E82" s="61">
        <v>8.75</v>
      </c>
      <c r="F82" s="56"/>
      <c r="G82" s="39" t="str">
        <f t="shared" si="1"/>
        <v/>
      </c>
      <c r="H82" s="49"/>
      <c r="K82" s="7"/>
      <c r="L82" s="42"/>
    </row>
    <row r="83" spans="1:12" s="8" customFormat="1" ht="22.5" x14ac:dyDescent="0.2">
      <c r="A83" s="37">
        <v>71</v>
      </c>
      <c r="B83" s="35" t="s">
        <v>130</v>
      </c>
      <c r="C83" s="38" t="s">
        <v>88</v>
      </c>
      <c r="D83" s="58">
        <v>643</v>
      </c>
      <c r="E83" s="61">
        <v>1.62</v>
      </c>
      <c r="F83" s="56"/>
      <c r="G83" s="39" t="str">
        <f t="shared" si="1"/>
        <v/>
      </c>
      <c r="H83" s="49"/>
      <c r="K83" s="7"/>
      <c r="L83" s="42"/>
    </row>
    <row r="84" spans="1:12" s="8" customFormat="1" ht="22.5" x14ac:dyDescent="0.2">
      <c r="A84" s="37">
        <v>72</v>
      </c>
      <c r="B84" s="35" t="s">
        <v>75</v>
      </c>
      <c r="C84" s="38" t="s">
        <v>88</v>
      </c>
      <c r="D84" s="58">
        <v>250</v>
      </c>
      <c r="E84" s="61">
        <v>40.01</v>
      </c>
      <c r="F84" s="56"/>
      <c r="G84" s="39" t="str">
        <f t="shared" si="1"/>
        <v/>
      </c>
      <c r="H84" s="49"/>
      <c r="K84" s="7"/>
      <c r="L84" s="42"/>
    </row>
    <row r="85" spans="1:12" s="8" customFormat="1" ht="33.75" x14ac:dyDescent="0.2">
      <c r="A85" s="37">
        <v>73</v>
      </c>
      <c r="B85" s="35" t="s">
        <v>76</v>
      </c>
      <c r="C85" s="38" t="s">
        <v>116</v>
      </c>
      <c r="D85" s="58">
        <v>540</v>
      </c>
      <c r="E85" s="61">
        <v>7.08</v>
      </c>
      <c r="F85" s="56"/>
      <c r="G85" s="39" t="str">
        <f t="shared" si="1"/>
        <v/>
      </c>
      <c r="H85" s="49"/>
      <c r="K85" s="7"/>
      <c r="L85" s="42"/>
    </row>
    <row r="86" spans="1:12" s="8" customFormat="1" ht="33.75" x14ac:dyDescent="0.2">
      <c r="A86" s="37">
        <v>74</v>
      </c>
      <c r="B86" s="35" t="s">
        <v>77</v>
      </c>
      <c r="C86" s="38" t="s">
        <v>116</v>
      </c>
      <c r="D86" s="58">
        <v>540</v>
      </c>
      <c r="E86" s="61">
        <v>11.79</v>
      </c>
      <c r="F86" s="56"/>
      <c r="G86" s="39" t="str">
        <f t="shared" si="1"/>
        <v/>
      </c>
      <c r="H86" s="49"/>
      <c r="K86" s="7"/>
      <c r="L86" s="42"/>
    </row>
    <row r="87" spans="1:12" s="8" customFormat="1" ht="33.75" x14ac:dyDescent="0.2">
      <c r="A87" s="37">
        <v>75</v>
      </c>
      <c r="B87" s="35" t="s">
        <v>78</v>
      </c>
      <c r="C87" s="38" t="s">
        <v>116</v>
      </c>
      <c r="D87" s="58">
        <v>540</v>
      </c>
      <c r="E87" s="61">
        <v>11.92</v>
      </c>
      <c r="F87" s="56"/>
      <c r="G87" s="39" t="str">
        <f t="shared" si="1"/>
        <v/>
      </c>
      <c r="H87" s="49"/>
      <c r="K87" s="7"/>
      <c r="L87" s="42"/>
    </row>
    <row r="88" spans="1:12" s="8" customFormat="1" ht="22.5" x14ac:dyDescent="0.2">
      <c r="A88" s="37">
        <v>76</v>
      </c>
      <c r="B88" s="35" t="s">
        <v>131</v>
      </c>
      <c r="C88" s="38" t="s">
        <v>90</v>
      </c>
      <c r="D88" s="58">
        <v>114</v>
      </c>
      <c r="E88" s="61">
        <v>3</v>
      </c>
      <c r="F88" s="56"/>
      <c r="G88" s="39" t="str">
        <f t="shared" si="1"/>
        <v/>
      </c>
      <c r="H88" s="49"/>
      <c r="K88" s="7"/>
      <c r="L88" s="42"/>
    </row>
    <row r="89" spans="1:12" s="8" customFormat="1" ht="22.5" x14ac:dyDescent="0.2">
      <c r="A89" s="37">
        <v>77</v>
      </c>
      <c r="B89" s="35" t="s">
        <v>132</v>
      </c>
      <c r="C89" s="38" t="s">
        <v>48</v>
      </c>
      <c r="D89" s="58">
        <v>2200</v>
      </c>
      <c r="E89" s="61">
        <v>1.25</v>
      </c>
      <c r="F89" s="56"/>
      <c r="G89" s="39" t="str">
        <f t="shared" si="1"/>
        <v/>
      </c>
      <c r="H89" s="49"/>
      <c r="K89" s="7"/>
      <c r="L89" s="42"/>
    </row>
    <row r="90" spans="1:12" s="8" customFormat="1" ht="22.5" x14ac:dyDescent="0.2">
      <c r="A90" s="37">
        <v>78</v>
      </c>
      <c r="B90" s="35" t="s">
        <v>133</v>
      </c>
      <c r="C90" s="38" t="s">
        <v>48</v>
      </c>
      <c r="D90" s="58">
        <v>2200</v>
      </c>
      <c r="E90" s="61">
        <v>1.25</v>
      </c>
      <c r="F90" s="56"/>
      <c r="G90" s="39" t="str">
        <f t="shared" si="1"/>
        <v/>
      </c>
      <c r="H90" s="49"/>
      <c r="K90" s="7"/>
      <c r="L90" s="42"/>
    </row>
    <row r="91" spans="1:12" s="30" customFormat="1" ht="9" x14ac:dyDescent="0.2">
      <c r="A91" s="41"/>
      <c r="E91" s="55"/>
      <c r="F91" s="72" t="s">
        <v>27</v>
      </c>
      <c r="G91" s="73"/>
      <c r="H91" s="50"/>
      <c r="L91" s="44"/>
    </row>
    <row r="92" spans="1:12" ht="14.25" customHeight="1" x14ac:dyDescent="0.2">
      <c r="F92" s="74" t="str">
        <f>IF(SUM(G13:G90)=0,"",SUM(G13:G90))</f>
        <v/>
      </c>
      <c r="G92" s="75"/>
      <c r="H92" s="51"/>
    </row>
    <row r="93" spans="1:12" s="45" customFormat="1" ht="41.25" customHeight="1" x14ac:dyDescent="0.2">
      <c r="A93" s="69" t="str">
        <f>" - "&amp;Dados!B23</f>
        <v xml:space="preserve"> - O objeto deverá ser entregue no Almoxarifado da Prefeitura, situado na Rua Carolino Ribeiro de Moura, s/n, Centro, Sumidouro/RJ, CEP 28637-000. A entrega dos itens não será em remessa única, mas sim de acordo com as requisições que forem apresentas ao fornecedor. Apresentadas as requisições, terá o fornecedor o prazo 10 dias úteis para a entrega dos bens estocáveis, sendo que no caso de alimentos perecíveis o prazo de entrega será de 04 dias úteis. </v>
      </c>
      <c r="B93" s="69"/>
      <c r="C93" s="69"/>
      <c r="D93" s="69"/>
      <c r="E93" s="69"/>
      <c r="F93" s="69"/>
      <c r="G93" s="69"/>
      <c r="H93" s="52"/>
      <c r="L93" s="46"/>
    </row>
    <row r="94" spans="1:12" s="45" customFormat="1" ht="21" customHeight="1" x14ac:dyDescent="0.2">
      <c r="A94" s="69" t="str">
        <f>" - "&amp;Dados!B24</f>
        <v xml:space="preserve"> - Os produtos cárneos e lácteos deveram respeitar os critérios de comercialização e transporte descritos na legislação RDC n° 216/2004 e o RIISPOA/RJ.</v>
      </c>
      <c r="B94" s="69"/>
      <c r="C94" s="69"/>
      <c r="D94" s="69"/>
      <c r="E94" s="69"/>
      <c r="F94" s="69"/>
      <c r="G94" s="69"/>
      <c r="H94" s="52"/>
      <c r="L94" s="46"/>
    </row>
    <row r="95" spans="1:12" s="45" customFormat="1" ht="21" customHeight="1" x14ac:dyDescent="0.2">
      <c r="A95" s="69" t="str">
        <f>" - "&amp;Dados!B25</f>
        <v xml:space="preserve"> - O pagamento do objeto de que trata o PREGÃO PRESENCIAL 041/2022, e consequente contrato serão efetuados pela Tesouraria da PREFEITURA MUNICIPAL DE SUMIDOURO no prazo de até 30 dias a contar da emissão do documento de cobrança;</v>
      </c>
      <c r="B95" s="69"/>
      <c r="C95" s="69"/>
      <c r="D95" s="69"/>
      <c r="E95" s="69"/>
      <c r="F95" s="69"/>
      <c r="G95" s="69"/>
      <c r="H95" s="52"/>
      <c r="L95" s="46"/>
    </row>
    <row r="96" spans="1:12" s="30" customFormat="1" ht="9" x14ac:dyDescent="0.2">
      <c r="A96" s="69" t="str">
        <f>" - "&amp;Dados!B26</f>
        <v xml:space="preserve"> - Proposta válida por 60 (sessenta) dias</v>
      </c>
      <c r="B96" s="69"/>
      <c r="C96" s="69"/>
      <c r="D96" s="69"/>
      <c r="E96" s="69"/>
      <c r="F96" s="69"/>
      <c r="G96" s="69"/>
      <c r="H96" s="50"/>
      <c r="L96" s="44"/>
    </row>
    <row r="97" spans="2:8" x14ac:dyDescent="0.2">
      <c r="H97" s="53"/>
    </row>
    <row r="98" spans="2:8" x14ac:dyDescent="0.2">
      <c r="H98" s="53"/>
    </row>
    <row r="99" spans="2:8" x14ac:dyDescent="0.2">
      <c r="H99" s="53"/>
    </row>
    <row r="100" spans="2:8" x14ac:dyDescent="0.2">
      <c r="H100" s="53"/>
    </row>
    <row r="101" spans="2:8" x14ac:dyDescent="0.2">
      <c r="H101" s="53"/>
    </row>
    <row r="102" spans="2:8" x14ac:dyDescent="0.2">
      <c r="H102" s="53"/>
    </row>
    <row r="103" spans="2:8" ht="12.75" customHeight="1" x14ac:dyDescent="0.2">
      <c r="B103" s="1"/>
      <c r="D103" s="1"/>
      <c r="G103" s="1"/>
    </row>
    <row r="104" spans="2:8" x14ac:dyDescent="0.2">
      <c r="B104" s="1"/>
      <c r="D104" s="1"/>
      <c r="G104" s="1"/>
    </row>
    <row r="105" spans="2:8" x14ac:dyDescent="0.2">
      <c r="B105" s="1"/>
      <c r="D105" s="1"/>
      <c r="G105" s="1"/>
    </row>
    <row r="106" spans="2:8" x14ac:dyDescent="0.2">
      <c r="B106" s="1"/>
      <c r="D106" s="1"/>
      <c r="G106" s="1"/>
    </row>
    <row r="107" spans="2:8" x14ac:dyDescent="0.2">
      <c r="B107" s="1"/>
      <c r="D107" s="1"/>
      <c r="G107" s="1"/>
    </row>
  </sheetData>
  <autoFilter ref="A11:G96" xr:uid="{00000000-0009-0000-0000-000000000000}"/>
  <mergeCells count="15">
    <mergeCell ref="C6:D6"/>
    <mergeCell ref="E6:F6"/>
    <mergeCell ref="A2:G2"/>
    <mergeCell ref="A3:G3"/>
    <mergeCell ref="A4:G4"/>
    <mergeCell ref="A5:G5"/>
    <mergeCell ref="A93:G93"/>
    <mergeCell ref="A94:G94"/>
    <mergeCell ref="A95:G95"/>
    <mergeCell ref="B8:G8"/>
    <mergeCell ref="A96:G96"/>
    <mergeCell ref="B9:G9"/>
    <mergeCell ref="F91:G91"/>
    <mergeCell ref="F92:G92"/>
    <mergeCell ref="D10:G10"/>
  </mergeCells>
  <phoneticPr fontId="0" type="noConversion"/>
  <conditionalFormatting sqref="F91">
    <cfRule type="expression" dxfId="11" priority="1" stopIfTrue="1">
      <formula>IF($J91="Empate",IF(H91=1,TRUE(),FALSE()),FALSE())</formula>
    </cfRule>
    <cfRule type="expression" dxfId="10" priority="2" stopIfTrue="1">
      <formula>IF(H91="&gt;",FALSE(),IF(H91&gt;0,TRUE(),FALSE()))</formula>
    </cfRule>
    <cfRule type="expression" dxfId="9" priority="3" stopIfTrue="1">
      <formula>IF(H91="&gt;",TRUE(),FALSE())</formula>
    </cfRule>
  </conditionalFormatting>
  <conditionalFormatting sqref="F92">
    <cfRule type="expression" dxfId="8" priority="4" stopIfTrue="1">
      <formula>IF($J91="OK",IF(H91=1,TRUE(),FALSE()),FALSE())</formula>
    </cfRule>
    <cfRule type="expression" dxfId="7" priority="5" stopIfTrue="1">
      <formula>IF($J91="Empate",IF(H91=1,TRUE(),FALSE()),FALSE())</formula>
    </cfRule>
    <cfRule type="expression" dxfId="6" priority="6" stopIfTrue="1">
      <formula>IF($J91="Empate",IF(H91=2,TRUE(),FALSE()),FALSE())</formula>
    </cfRule>
  </conditionalFormatting>
  <conditionalFormatting sqref="F13:F90">
    <cfRule type="cellIs" dxfId="5" priority="11" stopIfTrue="1" operator="equal">
      <formula>""</formula>
    </cfRule>
  </conditionalFormatting>
  <conditionalFormatting sqref="D13:D90">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90">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90">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27"/>
  <sheetViews>
    <sheetView workbookViewId="0">
      <selection activeCell="B4" sqref="B4"/>
    </sheetView>
  </sheetViews>
  <sheetFormatPr defaultRowHeight="12.75" x14ac:dyDescent="0.2"/>
  <cols>
    <col min="1" max="1" width="15" customWidth="1"/>
    <col min="2" max="2" width="51.85546875" customWidth="1"/>
    <col min="3" max="7" width="41.140625" customWidth="1"/>
    <col min="8" max="8" width="14" customWidth="1"/>
    <col min="9" max="9" width="19.28515625" customWidth="1"/>
    <col min="10" max="13" width="14.5703125" customWidth="1"/>
    <col min="14" max="15" width="9.28515625" customWidth="1"/>
  </cols>
  <sheetData>
    <row r="1" spans="1:7" x14ac:dyDescent="0.2">
      <c r="A1" s="17" t="s">
        <v>9</v>
      </c>
      <c r="B1" s="10" t="s">
        <v>138</v>
      </c>
      <c r="E1" s="4"/>
      <c r="F1" s="4"/>
      <c r="G1" s="4"/>
    </row>
    <row r="2" spans="1:7" x14ac:dyDescent="0.2">
      <c r="A2" s="17" t="s">
        <v>10</v>
      </c>
      <c r="B2" s="5" t="s">
        <v>139</v>
      </c>
      <c r="E2" s="4"/>
      <c r="F2" s="4"/>
      <c r="G2" s="4"/>
    </row>
    <row r="3" spans="1:7" x14ac:dyDescent="0.2">
      <c r="A3" s="17" t="s">
        <v>11</v>
      </c>
      <c r="B3" s="5" t="s">
        <v>140</v>
      </c>
      <c r="C3" s="5"/>
      <c r="E3" s="64"/>
      <c r="F3" s="4"/>
      <c r="G3" s="4"/>
    </row>
    <row r="4" spans="1:7" x14ac:dyDescent="0.2">
      <c r="A4" s="17" t="s">
        <v>12</v>
      </c>
      <c r="B4" s="10" t="s">
        <v>143</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1535301.3499999999</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65" t="s">
        <v>79</v>
      </c>
      <c r="C17" s="65" t="s">
        <v>80</v>
      </c>
      <c r="D17" s="65" t="s">
        <v>81</v>
      </c>
      <c r="E17" s="65" t="s">
        <v>83</v>
      </c>
      <c r="F17" s="68" t="s">
        <v>82</v>
      </c>
      <c r="G17" s="65"/>
      <c r="H17" s="25"/>
      <c r="I17" s="25"/>
      <c r="J17" s="25"/>
      <c r="K17" s="25"/>
      <c r="L17" s="25"/>
      <c r="M17" s="25"/>
    </row>
    <row r="18" spans="1:256" s="24" customFormat="1" ht="25.5" x14ac:dyDescent="0.2">
      <c r="A18" s="23" t="s">
        <v>22</v>
      </c>
      <c r="B18" s="68" t="s">
        <v>136</v>
      </c>
      <c r="C18" s="68" t="s">
        <v>135</v>
      </c>
      <c r="D18" s="68" t="s">
        <v>137</v>
      </c>
      <c r="E18" s="68" t="s">
        <v>134</v>
      </c>
      <c r="F18" s="68" t="s">
        <v>136</v>
      </c>
      <c r="G18" s="68"/>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114.75" x14ac:dyDescent="0.2">
      <c r="A23" s="21" t="s">
        <v>15</v>
      </c>
      <c r="B23" s="22" t="s">
        <v>84</v>
      </c>
      <c r="E23" s="4"/>
      <c r="F23" s="4"/>
      <c r="G23" s="63"/>
    </row>
    <row r="24" spans="1:256" ht="38.25" x14ac:dyDescent="0.2">
      <c r="A24" s="21" t="s">
        <v>16</v>
      </c>
      <c r="B24" s="22" t="s">
        <v>85</v>
      </c>
      <c r="E24" s="4"/>
      <c r="F24" s="4"/>
      <c r="G24" s="63"/>
    </row>
    <row r="25" spans="1:256" ht="63.75" x14ac:dyDescent="0.2">
      <c r="A25" s="21" t="s">
        <v>17</v>
      </c>
      <c r="B25" s="59" t="s">
        <v>141</v>
      </c>
      <c r="C25" s="9"/>
      <c r="E25" s="4"/>
      <c r="F25" s="4"/>
      <c r="G25" s="63"/>
    </row>
    <row r="26" spans="1:256" ht="25.5" x14ac:dyDescent="0.2">
      <c r="A26" s="21" t="s">
        <v>18</v>
      </c>
      <c r="B26" s="22" t="s">
        <v>28</v>
      </c>
      <c r="E26" s="4"/>
      <c r="F26" s="4"/>
      <c r="G26" s="63"/>
    </row>
    <row r="27" spans="1:256" ht="25.5" x14ac:dyDescent="0.2">
      <c r="A27" s="21" t="s">
        <v>32</v>
      </c>
      <c r="B27" s="67" t="s">
        <v>142</v>
      </c>
      <c r="G27" s="63"/>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2022-06-29T14:41:54Z</cp:lastPrinted>
  <dcterms:created xsi:type="dcterms:W3CDTF">2006-04-18T17:38:46Z</dcterms:created>
  <dcterms:modified xsi:type="dcterms:W3CDTF">2022-06-29T14:41:57Z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