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EstaPasta_de_trabalho"/>
  <mc:AlternateContent xmlns:mc="http://schemas.openxmlformats.org/markup-compatibility/2006">
    <mc:Choice Requires="x15">
      <x15ac:absPath xmlns:x15ac="http://schemas.microsoft.com/office/spreadsheetml/2010/11/ac" url="D:\licitacoes\2022\Pregão Eletrônico\Pregão Eletrônico 069-22 - Eventual Aquisição de Materiais medico e hospitalares - SMS\"/>
    </mc:Choice>
  </mc:AlternateContent>
  <xr:revisionPtr revIDLastSave="0" documentId="13_ncr:1_{019A8616-3F91-4EAE-A9DB-9095941000A3}" xr6:coauthVersionLast="47" xr6:coauthVersionMax="47" xr10:uidLastSave="{00000000-0000-0000-0000-000000000000}"/>
  <bookViews>
    <workbookView xWindow="-120" yWindow="-120" windowWidth="29040" windowHeight="15840" xr2:uid="{00000000-000D-0000-FFFF-FFFF00000000}"/>
  </bookViews>
  <sheets>
    <sheet name="Quadro de Preços" sheetId="1" r:id="rId1"/>
    <sheet name="Dados" sheetId="2" r:id="rId2"/>
  </sheets>
  <definedNames>
    <definedName name="_xlnm._FilterDatabase" localSheetId="0" hidden="1">'Quadro de Preços'!$A$11:$G$353</definedName>
    <definedName name="_GoBack" localSheetId="1">Dados!$B$3</definedName>
    <definedName name="_Hlk94602424" localSheetId="1">Dados!$B$23</definedName>
    <definedName name="_Hlk94602431" localSheetId="1">Dados!$B$24</definedName>
    <definedName name="_xlnm.Print_Titles" localSheetId="0">'Quadro de Preços'!$1:$12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4" i="1" l="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299" i="1"/>
  <c r="G300" i="1"/>
  <c r="G301" i="1"/>
  <c r="G302" i="1"/>
  <c r="G303" i="1"/>
  <c r="G304" i="1"/>
  <c r="G305" i="1"/>
  <c r="G306" i="1"/>
  <c r="G307" i="1"/>
  <c r="G308" i="1"/>
  <c r="G309" i="1"/>
  <c r="G310" i="1"/>
  <c r="G311" i="1"/>
  <c r="G312" i="1"/>
  <c r="G313" i="1"/>
  <c r="G314" i="1"/>
  <c r="G315" i="1"/>
  <c r="G316" i="1"/>
  <c r="G317" i="1"/>
  <c r="G318" i="1"/>
  <c r="G319" i="1"/>
  <c r="G320" i="1"/>
  <c r="G321" i="1"/>
  <c r="G322" i="1"/>
  <c r="G323" i="1"/>
  <c r="G324" i="1"/>
  <c r="G325" i="1"/>
  <c r="G326" i="1"/>
  <c r="G327" i="1"/>
  <c r="G328" i="1"/>
  <c r="G329" i="1"/>
  <c r="G330" i="1"/>
  <c r="G331" i="1"/>
  <c r="G332" i="1"/>
  <c r="G333" i="1"/>
  <c r="G334" i="1"/>
  <c r="G335" i="1"/>
  <c r="G336" i="1"/>
  <c r="G337" i="1"/>
  <c r="G338" i="1"/>
  <c r="G339" i="1"/>
  <c r="A347" i="1" l="1"/>
  <c r="A348" i="1"/>
  <c r="A349" i="1"/>
  <c r="A350" i="1"/>
  <c r="A351" i="1"/>
  <c r="A352" i="1"/>
  <c r="A353" i="1"/>
  <c r="A346" i="1"/>
  <c r="E6" i="1"/>
  <c r="G13" i="1"/>
  <c r="A4" i="1"/>
  <c r="A344" i="1"/>
  <c r="A345" i="1"/>
  <c r="A343" i="1"/>
  <c r="A342" i="1"/>
  <c r="A6" i="1"/>
  <c r="A5" i="1"/>
  <c r="A3" i="1"/>
  <c r="F341" i="1" l="1"/>
</calcChain>
</file>

<file path=xl/sharedStrings.xml><?xml version="1.0" encoding="utf-8"?>
<sst xmlns="http://schemas.openxmlformats.org/spreadsheetml/2006/main" count="712" uniqueCount="392">
  <si>
    <t>Firma:</t>
  </si>
  <si>
    <t>End:</t>
  </si>
  <si>
    <t>CNPJ:</t>
  </si>
  <si>
    <t>ITEM</t>
  </si>
  <si>
    <t>DESCRIÇÃO</t>
  </si>
  <si>
    <t>UND</t>
  </si>
  <si>
    <t>QUANT</t>
  </si>
  <si>
    <t xml:space="preserve">Valor Total </t>
  </si>
  <si>
    <t>IE:</t>
  </si>
  <si>
    <t>Licitação:</t>
  </si>
  <si>
    <t>Processo:</t>
  </si>
  <si>
    <t>Objeto:</t>
  </si>
  <si>
    <t>Abertura:</t>
  </si>
  <si>
    <t>Homologação:</t>
  </si>
  <si>
    <t>Tipo:</t>
  </si>
  <si>
    <t>Entrega:</t>
  </si>
  <si>
    <t>Local Entrega:</t>
  </si>
  <si>
    <t>Condições  de Pagamento:</t>
  </si>
  <si>
    <t>Validade da Proposta:</t>
  </si>
  <si>
    <t>ANEXO I - QUADRO DE PROPOSTAS</t>
  </si>
  <si>
    <t>Telefone:</t>
  </si>
  <si>
    <t>Setores:</t>
  </si>
  <si>
    <t>Dotação:</t>
  </si>
  <si>
    <t>Total Est.:</t>
  </si>
  <si>
    <t>Endereço:</t>
  </si>
  <si>
    <t>Valor Estimado</t>
  </si>
  <si>
    <t>Valor Proposto</t>
  </si>
  <si>
    <t>Valor Global:</t>
  </si>
  <si>
    <t>Proposta válida por 60 (sessenta) dias</t>
  </si>
  <si>
    <t>VALOR ESTIMADO:</t>
  </si>
  <si>
    <t>MENOR PREÇO POR ITEM</t>
  </si>
  <si>
    <t>Publicação:</t>
  </si>
  <si>
    <t>Prazo:</t>
  </si>
  <si>
    <t>Representante:</t>
  </si>
  <si>
    <t>CPF:</t>
  </si>
  <si>
    <t>Enquadramento:</t>
  </si>
  <si>
    <t>Homologação: __/__/2022</t>
  </si>
  <si>
    <t>Previsão Publicação: __/__/2022</t>
  </si>
  <si>
    <t>A Licitante poderá apresentar prospecto, ficha técnica ou outros documentos com informações que permitam a melhor identificação e qualificação do(s) item(ns) licitado(s);</t>
  </si>
  <si>
    <t>A proposta de preços ajustada ao lance final deverá conter o valor numérico dos preços unitários e totais, não podendo exceder o valor do lance final;</t>
  </si>
  <si>
    <t>Quando da atualização da proposta de preço, o licitante deverá atualizar observando os valores unitários e globais os quais deverão ser menores ou iguais aos valores máximos/referência expressos no Anexo II - termo de referência;</t>
  </si>
  <si>
    <t>O preço proposto deve compreender todas as despesas concernentes ao fornecimento do (s) material (is), bem como Impostos, Tributos, Frete, Contratação de Pessoal, entre outros, que deverão correr totalmente por conta da Empresa vencedora;</t>
  </si>
  <si>
    <t>Declaramos para todos os efeitos legais que, ao apresentar esta proposta, com os preços e prazos acima indicados, estamos de pleno acordo com as condições gerais e especiais estabelecidas para esta licitação, as quais nos submetemos incondicional e integralmente;</t>
  </si>
  <si>
    <t>Declaramos que até a presente data inexistem fatos impeditivos a participação desta empresa ao presente certame licitatório, ciente da obrigatoriedade de declarar ocorrências posteriores;</t>
  </si>
  <si>
    <t>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t>
  </si>
  <si>
    <t>Declaramos, ainda, sob as penas da lei, que não estamos cumprindo pena de inidoneidade para licitar e contratar com a Administração Pública, em qualquer de suas esferas Federal, Estadual e Municipal, inclusive no Distrito Federal, conforme art. 97 da Lei nº. 8.666/93.</t>
  </si>
  <si>
    <t>Prazo da Ata: 12 meses a contar de sua assinatura.</t>
  </si>
  <si>
    <t>Sec. Saúde</t>
  </si>
  <si>
    <t>O objeto do presente termo de referência será recebido de forma parcelada pela Secretaria com prazo não superior a 15 (quinze) dias úteis após recebimento de cada nota de empenho de acordo com a necessidade e disponibilidade física de armazenamento no estoque, conforme solicitação do responsável por fiscalizar este contrato.</t>
  </si>
  <si>
    <t>UNID</t>
  </si>
  <si>
    <t>ABAIXADOR DE LINGUA COM 100 UNIDADES</t>
  </si>
  <si>
    <t>ABOCATE (JELCO)- Nº 14 (CX C/50 UNIDADES)</t>
  </si>
  <si>
    <t>ABOCATE (JELCO)- Nº 16 (CX C/50 UNIDADES)</t>
  </si>
  <si>
    <t>ABOCATE (JELCO)- Nº 18 (CX C/50 UNIDADES)</t>
  </si>
  <si>
    <t>ABOCATE (JELCO)- Nº 20 (CX C/50 UNIDADES)</t>
  </si>
  <si>
    <t>ABOCATE (JELCO)- Nº 22(CX C/50 UNIDADES)</t>
  </si>
  <si>
    <t>ABOCATE (JELCO)- Nº 24(CX C/50 UNIDADES)</t>
  </si>
  <si>
    <t>ADESIVO PARA FIXAÇÃO DE CATETERES PERIFÉRICOS, COMPOSTO POR FILME DE POLIURETANO, TRANSPARENTE, HIPOALERGÊNICO, QUE PERMITE A VISUALIZAÇÃO DO ACESSO VENOSO. PREVINE INFECÇÕES DE CORRENTE SANGUÍNEA. NÃO PERMITE A PERMANÊNCIA DE UMIDADE. GARANTE UMA FIXAÇÃO SEGURA. ACOMPANHA 1 FITA PARA REFORÇAR A FIXAÇÃO. POSSUI BORDAS REFORÇADAS E FÁCIL SISTEMA DE APLICAÇÃO. MODELO: 5 CM X 5,7 CM. APRESENTAÇÃO: CAIXA COM 100 UNIDADES. REFERENCIA: LABOR IMPORT</t>
  </si>
  <si>
    <t>ÁGUA DESTILADA - 1.000 ML - ESTÉRIL - SISTEMA FECHADO</t>
  </si>
  <si>
    <t>ÁGUA OXIGENADA 100 ML 10 VOLUMES - ALMOTOLIA</t>
  </si>
  <si>
    <t>AGULHA 13 X 0,38 mm(CAIXA C/ 100 UNDS.)</t>
  </si>
  <si>
    <t>AGULHA 13 X 0,45mm (CAIXA C/ 100 UNDS.)</t>
  </si>
  <si>
    <t xml:space="preserve">AGULHA 16 G X 3 ¼’’ COM PONTA TUOHY PARA ANESTESIA PERIDURAL CONTÍNUA, AGULHA PARA ANESTESIA PERIDURAL 16 G, EPIDURAL OU CAUDAL, BISEL TIPO TUOHY, MARCAÇÃO EM 1 CM PARA CONTROLE DE PROFUNDIDADE, COMPRIMENTO 8.1CM, EMPUNHADURA ANATÔMICA, CANHÃO TRANSPARENTE. ( REF. BD) </t>
  </si>
  <si>
    <t>AGULHA 20 X 0,55mm (CAIXA C/ 100 UNDS.)</t>
  </si>
  <si>
    <t>AGULHA 25 X 0,8 mm (CAIXA C/ 100 UNDS.)</t>
  </si>
  <si>
    <t>AGULHA 30 X 0,7 mm (CAIXA C/ 100 UNDS.)</t>
  </si>
  <si>
    <t>AGULHA 30 X 0,8 mm (CAIXA C/ 100 UNDS.)</t>
  </si>
  <si>
    <t>AGULHA 40 X 1,2 mm (CAIXA C/ 100 UNDS.)</t>
  </si>
  <si>
    <t>AGULHA SPINAL 25 G  3 ½”(C/25 UNIDADES) COM AS SEGUINTES ESPECIFICAÇÕES: AGULHA DE PONTA QUINCKE COM DESIGN QUE PROPORCIONA VELOCIDADE NO RETORNO DO LÍQUOR E MELHOR FLUXO DO AGENTE ANESTÉSICO; ENCAIXE CANHÃO/ ESTILETE ORIENTA POSICIONAMENTO ADEQUADO DO BISEL E FIXA O ESTILETE EVITANDO DESLOCAMENTO DURANTE A PUNÇÃO; CANHÃO TRANSLÚCIDO QUE PROPORCIONA RÁPIDA VISUALIZAÇÃO DO LÍQUOR; ESTILETE AJUSTADO À AGULHA REDUZ POSSIBILIDADE DE REMOÇÃO DE TECIDOS DURANTE A PUNÇÃO; LÁTEX FREE. AZUL. ESTÉRIL (REF. BD)</t>
  </si>
  <si>
    <t>AGULHA SPINAL 27 G  X 3 ½''(C/25 UNIDADES) ( REF. BD)</t>
  </si>
  <si>
    <t>AGULHA SPINAL 29 G (C/25 UNIDADES) (REF. BD)</t>
  </si>
  <si>
    <t xml:space="preserve">ÁLCOOL ETÍLICO HIDRATADO NA CONCENTRAÇÃO DE 70º INPM (70% EM PESO) – COM A APRESENTAÇÃO  EM ALMOTOLIA COM 100 ML.- PARA ANTISSEPSIA </t>
  </si>
  <si>
    <t>ALDODÃO ORTOPÉDICO - 15 CM  X 1,0 M 100 %   ALGODÃO (PACOTE COM 12 UND)</t>
  </si>
  <si>
    <t>ALDODÃO ORTOPÉDICO – 20 CM  X 1,0 M 100 %   ALGODÃO ( PACOTE COM 12 UND)</t>
  </si>
  <si>
    <t>ALGODÃO ROLO 500G.</t>
  </si>
  <si>
    <t>ALMOTOLIA 500 ML NA COR AMBAR</t>
  </si>
  <si>
    <t>AMBÚ REANIMADOR ADULTO SILICONE COMPLETO, COMPOSIÇÃO: BALÃO EM SILICONE AUTOCLAVÁVEL ADULTO: 1600 ML;  MÁSCARA FACIAL EM SILICONE; VÁLVULA SUPERIOR E INFERIOR;  RESERVATÓRIO DE 2500ML</t>
  </si>
  <si>
    <t>AMBÚ REANIMADOR NEONATAL SILICONE COMPLETO COMPOSIÇÃO: BALÃO EM SILICONE AUTOCLAVAVÉL; MÁSCARA FACIAL EM SILICONE, VÁVULA SUPERIOR E INFERIOR, COM RESERVATÓRIO</t>
  </si>
  <si>
    <t>AMBÚ REANIMADOR PEDIÁTRICO SILICONE COMPLETO COMPOSIÇÃO: BALÃO EM SILICONE AUTOCLAVAVÉL; MÁSCARA FACIAL EM SILICONE, VÁVULA SUPERIOR E INFERIOR, COM RESERVATÓRIO</t>
  </si>
  <si>
    <t>APARELHO DE PRESSÃO ADULTO NYLON COM VELCRO PRETO</t>
  </si>
  <si>
    <t>APARELHO DE PRESSÃO ADULTO OBESO NYLON COM VELCRO PRETO</t>
  </si>
  <si>
    <t>APARELHO DE PRESSÃO INFANTIL NYLON COM VELCRO PRETO</t>
  </si>
  <si>
    <t>APARELHO DE PRESSÃO NEONATAL NYLON COM VELCRO - BRAÇADEIRA PARA 07 À 13 CM DE CIRCUNFERÊNCIA</t>
  </si>
  <si>
    <t>ASPIRADOR CIRÚRGICO DE REDE AR COMPRIMIDO 400ML POLICARBONATO; ASPIRADOR TIPO VENTURI PARA REDE CANALIZADA DE GÁS. TRANSFORMA A PRESSÃO POSITIVA EM NEGATIVA GERANDO VÁCUO. TAMPA INJETADA EM NYLON COM INSERTO DE METAL, BOTÃO DE CONTROLE DO FLUXO DE ASPIRAÇÃO E BICO DE SUCÇÃO. FRASCO COLETOR AUTOCLAVÁVEL. CONEXÃO PADRÃO ABNT NBR 11906. ANVISA 10432300006</t>
  </si>
  <si>
    <t>ASPIRADOR CIRÚRGICO DE REDE DE OXIGÊNIO 400ML POLICARBONATO</t>
  </si>
  <si>
    <t>ASPIRADOR DE REDE VACUÔMETRO COM FRASCO DE POLICARBONATO 500ML TAMPA INJETADA EM NYLON COM INSERTO DE METAL, MANÔMETRO DE 0 A 30 HG, BOTÃO DE CONTROLE DO FLUXO DE ASPIRAÇÃO, BICO DE SUCÇÃO E BÓIA DE SEGURANÇA. FRASCO COLETOR AUTOCLAVÁVEL. CONEXÃO PADRÃO ABNT NBR 11906. ANVISA 10432309003</t>
  </si>
  <si>
    <t>ATADURA CREPOM 05 CM 13 FIOS 1ª LINHA (PACOTE C/ 12 UNIDADES.)</t>
  </si>
  <si>
    <t>ATADURA CREPOM 10 CM 13 FIOS 1ª LINHA (PACOTE C/ 12 UNIDADES.)</t>
  </si>
  <si>
    <t>ATADURA CREPOM 15 CM 13 FIOS 1ª LINHA (PACOTE C/ 12 UNIDADES.)</t>
  </si>
  <si>
    <t>ATADURA CREPOM 20 CM 13 FIOS 1ª LINHA (PACOTE C/ 12 UNIDADES.)</t>
  </si>
  <si>
    <t>ATADURA CREPOM 30 CM 13 FIOS 1ª LINHA (PACOTE C/ 12 UNIDADES.)</t>
  </si>
  <si>
    <t>ATADURA CREPOM 30 CM X 3 M (C/12 UNIDADES)</t>
  </si>
  <si>
    <t>ATADURA DE GESSO 10 CM X 3 M (CX C/20 UNIDADES</t>
  </si>
  <si>
    <t>ATADURA DE GESSO 12 CM X 3 M (CX C/20 UNIDADES</t>
  </si>
  <si>
    <t>ATADURA DE GESSO 15 CM X 3 M (CX C/20 UNIDADES</t>
  </si>
  <si>
    <t>ATADURA DE GESSO 20 CM X 3 M (CX C/20 UNIDADES</t>
  </si>
  <si>
    <t>ATADURA GESSADA RÁPIDA  20 CM  X 4 M ( CAIXA COM 20 UNIDADES)</t>
  </si>
  <si>
    <t>AVENTAL DESCARTÁVEL DE MANGA LONGA DE 20GR, CONFECCIONADA EM NÃO-TECIDO (TNT) EM 100% POLIPROPILENO, CAIXA COM 10 UNIDADES</t>
  </si>
  <si>
    <t>BALÃO DE ANESTESIA 01 LITRO, DIMENSÕES APROXIMADAS: 23X5,5CM (COM EMBALAGEM); REGISTRO ANVISA/M.S.: 80435140001 NÃO ESTÉRIL; VALIDADE INDETERMINADA.</t>
  </si>
  <si>
    <t>BALÃO DE ANESTESIA 03 LITROS, DIMENSÕES APROXIMADAS: 31X7CM (COM EMBALAGEM); REGISTRO ANVISA/M.S.: 80435140001 NÃO ESTÉRIL; VALIDADE INDETERMINADA</t>
  </si>
  <si>
    <t>BALÃO DE ANESTESIA 05 LITROS, DIMENSÕES APROXIMADAS: 33,5X7CM (COM EMBALAGEM) REGISTRO ANVISA/M.S.: 80435140001 NÃO ESTÉRIL; VALIDADE INDETERMINADA</t>
  </si>
  <si>
    <t>BOBINA DE PAPEL GRAU CIRÚRGICO, TAMANHO: 10 CM X 100 M, COM INDICADOR QUÍMICO DE CICLO, PAPEL COM NECESSIDADE DE SELADORA PARA FECHAMENTO,  REGISTRO ANVISA:  101.523.20009</t>
  </si>
  <si>
    <t>BOBINA DE PAPEL GRAU CIRÚRGICO, TAMANHO: 15 CM X 100 M, COM INDICADOR QUÍMICO DE CICLO, PAPEL COM NECESSIDADE DE SELADORA PARA FECHAMENTO,  REGISTRO ANVISA:  101.523.20009</t>
  </si>
  <si>
    <t>BOBINA DE PAPEL GRAU CIRÚRGICO, TAMANHO: 20 CM X 100 M, COM INDICADOR QUÍMICO DE CICLO, PAPEL COM NECESSIDADE DE SELADORA PARA FECHAMENTO,  REGISTRO ANVISA:  101.523.20009</t>
  </si>
  <si>
    <t>BOBINA DE PAPEL GRAU CIRÚRGICO, TAMANHO: 30 CM X 100 M,COM INDICADOR QUÍMICO DE CICLO, PAPEL COM NECESSIDADE DE SELADORA PARA FECHAMENTO,  REGISTRO ANVISA:  101.523.20009</t>
  </si>
  <si>
    <t>BOBINA DE PAPEL GRAU CIRÚRGICO, TAMANHO: 45CM X 100 M, COM INDICADOR QUÍMICO DE CICLO, PAPEL COM NECESSIDADE DE SELADORA PARA FECHAMENTO,  REGISTRO ANVISA:  101.523.20009</t>
  </si>
  <si>
    <t xml:space="preserve">BOLSA COLETORA PARA ESTOMAS INTESTINAIS (COLOSTOMIA; ILEOSTOMIA) DRENAVÉL E OPACA 70 MM, EXCLUSIVO FECHAMENTO EM ENVELOPE, QUE GARANTE SEGURANÇA NO ESVAZIAMENTO, DISPENSA USO DE CLAMPS, FILTRO DE CARVÃO INTEGRADO A BOLSA COLETORA. </t>
  </si>
  <si>
    <t>BOLSA PARA ÁGUA QUENTE</t>
  </si>
  <si>
    <t xml:space="preserve">BOLSA PARA COLOSTOMIA DESCARTAVEL PRÉ CORTADA EM 50 mm  (PACOTE COM 10 UNIDADE), TAMANHO: 14 x 23 CM, ADESIVO ESPECIAL DE PRIMEIRA GERAÇÃO E SISTEMA FECHADO. </t>
  </si>
  <si>
    <t>BOTA DE PVC BRANCA CANO LONGO, IMPERMEAVEL,  TAM. 38</t>
  </si>
  <si>
    <t>BOTA DE PVC BRANCA CANO LONGO, IMPERMEAVEL,  TAM.:36</t>
  </si>
  <si>
    <t>BOTA DE PVC BRANCA CANO LONGO, IMPERMEAVEL,  TAM.:37</t>
  </si>
  <si>
    <t>BOTA DE PVC BRANCA CANO LONGO, IMPERMEAVEL,  TAM.:39</t>
  </si>
  <si>
    <t>BOTA DE PVC BRANCA CANO LONGO, IMPERMEAVEL,  TAM.:40</t>
  </si>
  <si>
    <t>BOTA DE PVC BRANCA CANO LONGO, IMPERMEAVEL,  TAM.:41</t>
  </si>
  <si>
    <t>BOTA DE PVC BRANCA CANO LONGO, IMPERMEAVEL,  TAM.:42</t>
  </si>
  <si>
    <t>BOTA DE PVC BRANCA CANO LONGO, IMPERMEAVEL,  TAM.:43</t>
  </si>
  <si>
    <t>CAIXA P/ ACONDICIONAR PERFUROCORTANTE CAPACIDADE 20 LITROS</t>
  </si>
  <si>
    <t>CANETA PADRÃO DE ALTA CPA - 400, PARA BISTURIS ELETRONICOS TRANSMAI ONDE A TENSÃO DE PICO NÃO EXCEDA A 9 KV.</t>
  </si>
  <si>
    <t>CÂNULA TRAQUEOSTOMIA Nº 8 PVC SEM BALÃO</t>
  </si>
  <si>
    <t>CATETER NASAL P/ OXIGÊNIO TIPO ÓCULOS</t>
  </si>
  <si>
    <t>CATETER VENOSO CENTRAL POLIURETANO, HIDROFÍLICO, 7 FR X 20CM, DUPLO LUMEN, INTRODUTOR, FIO GUIA, TÉCNICA SELDINGER.</t>
  </si>
  <si>
    <t>CINTO TIRANTE ARANHA FIBRA RESGATE ADULTO, 1 TIRANTE PRINCIPAL DE COR PRETA, COM SISTEMA EM "V" E ALTURA REGULÁVEL. ADAPTÁVEL PARA PRANCHA RÍGIDA; 4 TIRANTES TRANSVERSAIS EM DIVERSAS CORES, REGULÁVEL EM SUAS ALTURAS EM VELCRO E REGULADOR PLÁSTICO DIMENSÕES: FITA EM Y - 0,80 CM CADA; FITA LONGITUDINAL TEM 1,60CM; FITA VERDE SUPERIOR 1,55CM; FITA PRETA SUPERIOR 1,55CM; FITA VERMELHA INFERIOR 1,17CM; FITA AMARELA INFERIOR 1,17CM.</t>
  </si>
  <si>
    <t>CLAMP UMBILICAL ESTÉRIL (EMBALAGEM C/01 UNIDADE)</t>
  </si>
  <si>
    <t>CLIPS HEMOSTÁTICOS PARA VIDEOLAPAROSCOPIA; CARTUCHO COM 6 UNIDADES – MÉDIO / GRANDE – VERDE; TAMANHO: MÉDIO / GRANDE; COR: VERDE; ALTURA CLIP FECHADO: 9,0MM; ALTURA CLIP ABERTO: 7,8MM; LARGURA: 8,8MM; REGISTRO MS: 80117580281</t>
  </si>
  <si>
    <t>COLAR CERVICAL DE RESGATE TAMANHO: G</t>
  </si>
  <si>
    <t>COLAR CERVICAL DE RESGATE TAMANHO: M</t>
  </si>
  <si>
    <t>COLAR CERVICAL DE RESGATE TAMANHO: P</t>
  </si>
  <si>
    <t>COLAR CERVICAL DE RESGATE TAMANHO: PP</t>
  </si>
  <si>
    <t xml:space="preserve">COLCHÃO CAIXA DE OVO ESPUMA 188 X 80 X 06 CM D-33 </t>
  </si>
  <si>
    <t xml:space="preserve">COLETOR DE URINA DESCARTÁVEL ESTÉRIL COM TAMPA  E ROSCA POTE 80 ML </t>
  </si>
  <si>
    <t>COLETOR DE URINA INFANTIL UNISSEX (PCT C/ 10 UND), Uso pediátrico. RECIPIENTE DE 18 CM X 7 CM, GRADUADO, COM CAPACIDADE PARA ATÉ 100 ML. FITA DUPLA FACE, HIPOALERGÊNICA, PARA FIXAÇÃO SEGURA E SEM LESÕES NA PELE. BORDAS COM SELAGEM DE ALTA RESISTÊNCIA, QUE ASSEGURAM A INTEGRIDADE DO RECIPIENTE, EVITANDO VAZAMENTOS. ESTERILIZADO POR ÓXIDO DE ETILENO. MODELO: UNISSEX.</t>
  </si>
  <si>
    <t>COLETOR DE URINA PARA INCONTINÊNCIA URINÁRIA MASCULINO. SISTEMA ABERTO - 1200 ML</t>
  </si>
  <si>
    <t xml:space="preserve">COLETOR DE URINA SISTEMA FECHADO CAPACIDADE 2000 ML </t>
  </si>
  <si>
    <t>COMPRESSA DE CAMPO OPERATÓRIO 45 CM X 50 CM, COM  4 CAMADAS COM CADARÇO, NÃO ESTÉRIL COM FIO RADIOPACO, 100% PURO ALGODÃO: MACIO E EXTRA ABSORVENTE,  (PCT C/50UN) (REF. CREMER)</t>
  </si>
  <si>
    <t>COMPRESSA DE GASE 7,5  X 7,5 – 8 DOBRAS – 13 FIOS (PACOTE COM 500 UNIDADES), CARACTERISTICAS: HIDRÓFILA; NÃO SOLTAM FIAPOS, POIS POSSUEM ACABAMENTO LATERAL EM TODA A SUA EXTENSÃO; IDEAL PARA INTERVENÇÕES CIRÚRGICAS; ABSORÇÃO E PROTEÇÃO NOS CURATIVOS.</t>
  </si>
  <si>
    <t xml:space="preserve">CONJUNTO DE MICRONEBULIZAÇÃO  COM AR COMPRIMIDO COMPLETO. COMPOSTO: MASCARA ADULTO E INFANTIL, CHICOTE COM SAÍDA PARA AR COMPRIMIDO, COPO RESERVATÓRIO. </t>
  </si>
  <si>
    <t>CONJUNTO ESCOVA/ESPONJA PLÁSTICA COM DUPLA FACE, EMBEBIDA EM SOLUÇÃO DEGERMANTE COM 22ML DE DIGLUCONATO DE CLOREXIDINA 2% E TENSOATIVO</t>
  </si>
  <si>
    <t>DETERGENTE ENZIMÁTICO HOSPITALAR (04 ENZIMAS NA COMPOSIÇÃO ALÉM DE TENSOATIVOS NÃO IÔNICOS) – GALÃO 05 LITROS</t>
  </si>
  <si>
    <t>DIGLUCONATO DE CLOREXIDINE ALCOÓLICO 0,5 %- SOLUÇÃO ( FRASCO- ALMOTOLIA 100ML)</t>
  </si>
  <si>
    <t>DIGLUCONATO DE CLOREXIDINE DEGERMANTE 2 %- SOLUÇÃO ( FRASCO - ALMOTOLIA 100ML)</t>
  </si>
  <si>
    <t>DISPOSITIVO PARA INCONTINÊNCIA URINÁRIA TAMANHO G (Nº 6) COM EXTENSAO – ESTÉRIL DESCRIÇÃO: TAMANHO G (52 MM DE DIÂMETRO). COM EXTENSÃO. PRESERVATIVO DE LÁTEX.  CONECTOR EM PVC ESTÉRIL. APIROGÊNIO. PRODUTO DE USO ÚNICO. DESCARTAR APÓS O USO. ESTERILIZADO POR ÓXIDO DE ETILENO.</t>
  </si>
  <si>
    <t>DISPOSITIVO PARA TRANSFERÊNCIA DE SOLUÇÕES FÊMEA (TIPO TRANSOFIX)</t>
  </si>
  <si>
    <t>DRENO DE PENROSE Nº 1 - ESTÉRIL  (PACOTE COM 12 UNIDADES)</t>
  </si>
  <si>
    <t>DRENO DE PENROSE Nº 2 - ESTÉRIL  (PACOTE COM 12 UNIDADES)</t>
  </si>
  <si>
    <t>DRENO DE PENROSE Nº 4 - ESTÉRIL  (PACOTE COM 12 UNIDADES)</t>
  </si>
  <si>
    <t>DRENO DE SUCÇÃO 3.2</t>
  </si>
  <si>
    <t>DRENO DE SUCÇÃO 4.8</t>
  </si>
  <si>
    <t>DRENO DE TORÁX RADIOPACO Nº22</t>
  </si>
  <si>
    <t>DRENO DE TORÁX RADIOPACO Nº24</t>
  </si>
  <si>
    <t>DRENO DE TORÁX RADIOPACO Nº26</t>
  </si>
  <si>
    <t>DRENO DE TORÁX RADIOPACO Nº28</t>
  </si>
  <si>
    <t>DRENO DE TORÁX RADIOPACO Nº34</t>
  </si>
  <si>
    <t>DRENO DE TORÁX RADIOPACO Nº36</t>
  </si>
  <si>
    <t>DRENO DE TORÁX RADIOPACO Nº38</t>
  </si>
  <si>
    <t>DRENO EM TUBO "T" KEHR 16 FR ,LÁTEX NATURAL.PONTAS ATRAUMÁTICAS. MODELO EM T.ESTERILIZADO EM ETO. EMBALAGEM PAPEL GRAU CIRÚRGICO. DIÂMETRO INTERNO: 5,5 MM</t>
  </si>
  <si>
    <t>DRENO EM TUBO "T" KEHR 18 FR , LÁTEX NATURAL. PONTAS ATRAUMÁTICAS. MODELO EM T.ESTERILIZADO EM ETO. EMBALAGEM PAPEL GRAU CIRÚRGICO. DIÂMETRO INTERNO: 6,0 MM</t>
  </si>
  <si>
    <t>DRENO EM TUBO "T" KEHR 20 FR, LÁTEX NATURAL. PONTAS ATRAUMÁTICAS. MODELO EM T.ESTERILIZADO EM ETO. EMBALAGEM PAPEL GRAU CIRÚRGICO. DIÂMETRO INTERNO: 7,0 MM</t>
  </si>
  <si>
    <t xml:space="preserve">ELETRODO ADULTO TIPO "CLIP" PARA ELETROCARDIÓGRAFO COLORIDO, -PRODUTO MÉDICO HOSPITALAR; NÃO ESTÉRIL; REUTILIZÁVEL; CONTEÚDO DA EMBALAGEM: 04 ELETRODOS ADULTOS TIPO CLIP. REGISTRO ANVISA: 80070210004. VALIDADE: INDETERMINADA. </t>
  </si>
  <si>
    <t>Conjuntos</t>
  </si>
  <si>
    <t>ELETRODO ECG PACOTE COM 100 UNIDADES</t>
  </si>
  <si>
    <t>ELETRODO ELETROCIRÚRGICO FACA RETA CURTA - HASTE 50MM; DIÂMETRO DA BITOLA (HASTE): 2,38MM; ANVISA: 10232100044</t>
  </si>
  <si>
    <t>ELETRODOS CARDIOLÓGICO PRÉCORDIAL ADULTO COMPLETO COM PERA DE LATEX JOGO COM 6 (SUCÇÃO + PERA ECG). ELETRODO PRÉ-CORDIAL COM PERA DE SUCÇÃO CONFECCIONADA EM LATEX MUITO MAIS RESISTENTE E DURÁVEL. INDICADOS PARA UTILIZAÇÃO EM PROCEDIMENTOS DE ECG EM REPOUSO OU ESFORÇO.</t>
  </si>
  <si>
    <t>Kits</t>
  </si>
  <si>
    <t>EMBALAGEM P/ ESTERILIZAÇÃO AUTOSELANTE  150 MM X 100 CM (C/ 100 UNIDADES)</t>
  </si>
  <si>
    <t>EMBALAGEM P/ ESTERILIZAÇÃO AUTOSELANTE  150 MM X 150 CM (C/ 100 UNIDADES)</t>
  </si>
  <si>
    <t xml:space="preserve">EQUIPO 2 VIAS POLIFIX MULTIVIAS COM CLAMP </t>
  </si>
  <si>
    <t xml:space="preserve">EQUIPO COM BURETA PARA INFUSAO PARENTERAL EM BOMBA DE INFUSAO, CONFECCIONADO EM PVC TRANSPARENTE. BURETA TRANSPARENTE, GRADUADA DE 0 A 100 OU 150ML, COM MARCACAO DE 1 EM 1 MILILITRO, FILTRO DE AR BACTERIOLOGICO DE NO MÍNIMO 0,2 MICRA, COM INJETOR AUTOCICATRIZANTE SEM LATEX E ALCA DE SUSTENTACAO. CAMARA GOTEJADORA FLEXIVEL, COM FILTRO DE AR BACTERIOLOGICO DE NO MÍNIMO 0,2 MICRA E FILTRO PARA RETENCAO DE PARTICULAS DE NO MINIMO 15 MICRAS. PINCA ROLETE PARA CONTROLE DO FLUXO DE INFUSAO. TUBO EXTENSOR COM NO MINIMO 2,0 M. CONECTOR LUER LOCK ROTATIVO COM TAMPA PROTETORA CONTENDO MEMBRANA HIDROFOBICA. ESTERIL. ATOXICO. APIROGENICO. DESCARTAVEL. EMBALAGEM INDIVIDUAL, ASSEPTICA QUE PERMITA ABERTURA EM PETALA. ADEQUADO, CONFORME RDC Nº 4/2011 DA ANVISA E COM SELO DO INMETRO. </t>
  </si>
  <si>
    <t xml:space="preserve">EQUIPO DE BOMBA INFUSORA HARTMANN MINIMAX MODELO: MM 101- AM </t>
  </si>
  <si>
    <t>EQUIPO MACROGOTAS CONTROLADOR DE FLUXO EM ML CARACTERÍSTICAS GERAIS: LANCETA PERFURANTE PARA CONEXÃO AO RECIPIENTE DE SOLUÇÃO; CÂMARA PARA VISUALIZAÇÃO DE GOTEJAMENTO; FILTRO DE PARTÍCULA (ABERTURA 15 MICRA) - DE ACORDO COM A NORMA NBR ISO 8536-4; FILTRO DE AR HIDRÓFOBO BACTERIOLÓGICO (ABERTURA 0,22 MICRA);  FILTRO DE AR DISTAL BACTERIOLÓGICO PARA PREENCHIMENTO EM SISTEMA FECHADO (0,22 MICRA); EXTENSÃO EM PVC CRISTAL;- PINÇA ROLETE PARA ABRIR E FECHAR O SISTEMA; - CONTROLADOR DE FLUXO, TIPO RELOGINHO; INJETOR LATERAL ISENTO DE LÁTEX, COM PLATAFORMA DE PROTEÇÃO PARA DEDOS E CORTA-FLUXO; CONEXÃO LUER LOCK PARA DISPOSITIVO DE ACESSO VENOSO; RÉGUA DE 80 CM PARA MEDIÇÃO DA ALTURA DO FRASCO/BOLSA DE SORO ATÉ O ACESSO VENOSO. REGISTRO ANVISA: 10252420050</t>
  </si>
  <si>
    <t>EQUIPO PARA A BOMBA INFUSORA DA MARCA LIFEMED MODELO: LF2001</t>
  </si>
  <si>
    <t>EQUIPO PARA A BOMBA INFUSORA DA MARCA SAMTRONIC MODELO: ST1000</t>
  </si>
  <si>
    <t xml:space="preserve">EQUIPO PARA SORO, MACROGOTAS  ESTÉRIL COM INJETOR LATERAL E AIR. </t>
  </si>
  <si>
    <t>EQUIPO PARA SORO, MICROGOTAS  ESTÉRIL COM INJETOR LATERAL E AIR.</t>
  </si>
  <si>
    <t xml:space="preserve">EQUIPO PARA TRANSFUSÃO DE SANGUE </t>
  </si>
  <si>
    <t>ESCALPE 19 COM AS SEGUINTES CARACTERISTICAS: PROTETOR DA AGULHA, ASAS DE EMPUNHADURA / FIXAÇÃO, TUBO VINÍLICO TRANSPARENTE, ATÓXICO APIROGÊNICO, CONECTOR FÊMEA LUER-LOKTM CODIFICADO POR CORES E PAREDES FINAS. (REF. BD)</t>
  </si>
  <si>
    <t>ESCALPE 21, COM AS SEGUINTES CARACTERISTICAS: PROTETOR DA AGULHA, ASAS DE EMPUNHADURA / FIXAÇÃO, TUBO VINÍLICO TRANSPARENTE, ATÓXICO APIROGÊNICO, CONECTOR FÊMEA LUER-LOKTM CODIFICADO POR CORES E PAREDES FINAS. (REF. BD)</t>
  </si>
  <si>
    <t>ESCALPE 23 COM AS SEGUINTES CARACTERISTICAS: PROTETOR DA AGULHA, ASAS DE EMPUNHADURA / FIXAÇÃO, TUBO VINÍLICO TRANSPARENTE, ATÓXICO APIROGÊNICO, CONECTOR FÊMEA LUER-LOKTM CODIFICADO POR CORES E PAREDES FINAS. (REF. BD)</t>
  </si>
  <si>
    <t>ESPARADRAPO IMPERMEÁVEL- BRANCO  10 CM X 4,5 M (ROLO)</t>
  </si>
  <si>
    <t>ESTETOSCÓPIO ADULTO</t>
  </si>
  <si>
    <t>ESTETOSCOPIO PEDIATRICO</t>
  </si>
  <si>
    <t xml:space="preserve">ETER (GARRAFA DE 1000ML) </t>
  </si>
  <si>
    <t>FILME PARA RAIO X HOSPITALAR 18X24CM BASE VERDE (CAIXA C/100 UNDS.)</t>
  </si>
  <si>
    <t>FILME PARA RAIO X HOSPITALAR 24X30CM BASE VERDE (CAIXA C/100 UNDS.)</t>
  </si>
  <si>
    <t>FILME PARA RAIO X HOSPITALAR 30X40CM BASE VERDE (CAIXA C/100 UNDS.)</t>
  </si>
  <si>
    <t>FILME PARA RAIO X HOSPITALAR 35X35CM BASE VERDE (CAIXA C/100 UNDS.)</t>
  </si>
  <si>
    <t>FILTRO BACTÉRIOLOGICO E VIRAL TROCADOR DE CALOR E UMIDADE (ESTÉRIL COM TRAQUEINHA) PARA ADULTO, COM AS SEGUINTES CARACTERISTICAS: FILTRO HMEF TROCADOR DE CALOR E UMIDADE COM CONEXÃO UNIVERSAL RETA ESTÉRIL; BACTERIAL E VIRAL, ELETROSTÁTICO, HIDROFÓBICO E HIGROSCÓPICO; ESPAÇO MORTO (TRAQUEINHA) DE 55ML E VOLUME TIDAL DE 150 A 1500ML; ACESSO PARA MONITORAÇÃO CAPNÓGRAFO COM CONEXÃO LUER LOCK FÊMEA COM TAMPA; VOLUME CORRENTE (TIDAL): 150 - 1500 ML; CONEXÕES: 22M-15F / 22F-15M; PESO: 27G; ESTERILIZAÇÃO POR ÓXIDO DE ETILENO; MEIO FILTRANTE: CELULOSE E POLIPROPILENO HIDROFÓBICO ELETROSTÁTICO; ESTRUTURA: POLIPROPILENO; SAÍDA DE UMIDADE: &gt;31MG/ H2O VT 500 ML (LAUDO DE VERIFICAÇÃO DISPONÍVEL MEDIANTE SOLICITAÇÃO DO CLIENTE); EFICIÊNCIA DE FILTRAÇÃO: BACTERIAL 99,999%; VIRAL 99,999% (LAUDO DE VERIFICAÇÃO DISPONÍVEL MEDIANTE SOLICITAÇÃO DO CLIENTE); RESISTÊNCIA AO FLUXO CM H2O A 30L/MIN: 197PA; DIMENSÕES: ALTURA 78MM; LARGURA 68,5MM; EMBALADO EM PAPEL GRAU CIRÚRGICO; ATÓXICO. (REF. GVS)</t>
  </si>
  <si>
    <t>FILTRO DE AR PARA INCUBADORA MARCA OLIDEF MODELO SCTI LINE</t>
  </si>
  <si>
    <t>FIO DE SUTURA ALGODÃO COM POLIÉSTER 2-0 1/2 3,5CM 75CM CAIXA COM 24 UNIDADES COM AGULHA</t>
  </si>
  <si>
    <t xml:space="preserve">FIO DE SUTURA DE ÁCIDO POLIGLICÓLICO VIOLETA DIÂMETRO: 0, COMPRIMENTO 90 CM, AGULHA: 1/2 CIR. CIL. 5.0 cm, </t>
  </si>
  <si>
    <t xml:space="preserve">FIO DE SUTURA DE ÁCIDO POLIGLICÓLICO VIOLETA DIÂMETRO: 1, COMPRIMENTO 90 CM, AGULHA: 1/2 CIR. CIL. 5.0 cm, </t>
  </si>
  <si>
    <t>FIO DE SUTURA DE ALGODAO SEM AGULHA 15X45CM COM 24 UNIDADES</t>
  </si>
  <si>
    <t>FIO DE SUTURA DE POLIPROPILENO 3-0 COM AGULHA 2,5CM COM 24UN</t>
  </si>
  <si>
    <t>FIO DE SUTURA NYLON 1-0 – 45 CM AGULHA 3/8 CORTANTE - 20MM CAIXA COM 24 UNIDADES</t>
  </si>
  <si>
    <t>FIO DE SUTURA NYLON NÚMERO 2-0 – 20 MM CAIXA COM 24 UNIDADES</t>
  </si>
  <si>
    <t>FIO DE SUTURA NYLON NÚMERO 3-0 - 20 MM CAIXA COM 24 UNIDADES</t>
  </si>
  <si>
    <t>FIO DE SUTURA NYLON NÚMERO 4-0 - 20 MM CAIXA COM 24 UNIDADES</t>
  </si>
  <si>
    <t>FIO DE SUTURA NYLON NÚMERO 5-0 - 20 MM CAIXA COM 24 UNIDADES</t>
  </si>
  <si>
    <t>FIO DE SUTURA NYLON NÚMERO 6-0 - 20 MM CAIXA COM 24 UNIDADES</t>
  </si>
  <si>
    <t>FIO LINHO 0 COM AGULHA 3/8 , 3.0 CM, TAMANHO DO FIO: 75 CM (CAIXA COM 24 UNIDADES)</t>
  </si>
  <si>
    <t>FIO LINHO 0 SEM AGULHA ( CAIXA COM 24 UNIDADES)</t>
  </si>
  <si>
    <t>FIO LINHO 1 COM AGULHA 3/8, 3.0 CM, COMPRIMENTO DO FIO: 75 CM ( CAIXA COM 24 UNIDADES)</t>
  </si>
  <si>
    <t>FIO LINHO 2 COM AGULHA 3/8, 3.0 CM, COMPRIMENTO DO FIO: 75 CM ( CAIXA COM 24 UNIDADES)</t>
  </si>
  <si>
    <t>FIO NYLON 0-0 - 45CM AGULHA 3/8 CORTANTE - 20MM CAIXA COM 24 UNIDADES</t>
  </si>
  <si>
    <t>FIO PARA SUTURA CATEGUT CROMADO 2-0 COM AGULHA TRIANGULAR DE 3,0CM E 3/8 TAMANHO DO FIO: 75CM; CONTÉM UMA CAIXA COM 24 ENVELOPES;  EMBALADO INDIVIDUALMENTE POR ENVELOPE;  CADA ENVELOPE CONTÉM FIO E UMA AGULHA; TIPO C CLASSE IV; ESTÉRIL; MÉTODO DE ESTERILIZAÇÃO: RADIAÇÃO GAMA; VALIDADE DE 03 ANOS A PARTIR DA DATA DE FABRICAÇÃO;  REG. ANVISA: 10243410010.</t>
  </si>
  <si>
    <t>FIO PARA SUTURA CATGUT CROMADO 0 COM AGULHA CILÍNDRICA DE 4,0CM E 1/ TAMANHO DO FIO: 75CM; CONTÉM UMA CAIXA COM 24 ENVELOPES;  EMBALADO INDIVIDUALMENTE POR ENVELOPE;  CADA ENVELOPE CONTÉM FIO E UMA AGULHA; TIPO C; CLASSE IV; ESTÉRIL; MÉTODO DE ESTERILIZAÇÃO: RADIAÇÃO GAMA; VALIDADE DE 03 ANOS A PARTIR DA DATA DE FABRICAÇÃO; COM REGISTRO DA ANVISA</t>
  </si>
  <si>
    <t>FIO PARA SUTURA CATGUT CROMADO 1 COM AGULHA CILÍNDRICA DE 4,0CM E ½ TAMANHO DO FIO: 75 CM; CONTÉM UMA CAIXA COM 24 ENVELOPES; EMBALADO INDIVIDUALMENTE POR ENVELOPE; CADA ENVELOPE CONTÉM FIO E UMA AGULHA; TIPO C; CLASSE IV; ESTÉRIL; MÉTODO DE ESTERILIZAÇÃO: RADIAÇÃO GAMA; VALIDADE DE 03 ANOS A PARTIR DA DATA DE FABRICAÇÃO; COM REGISTRO DA ANVISA</t>
  </si>
  <si>
    <t>FIO PARA SUTURA CATGUT SIMPLES 2-0 COM AGULHA CILÍNDRICA DE 2,0 CM E 3/8 – CAIXA COM 24 UNIDADES, TAMANHO DO FIO: 70 CM, ESTÉRIL;  MÉTODO DE ESTERILIZAÇÃO: RADIAÇÃO GAMA; VALIDADE DE 03 ANOS A PARTIR DA DATA DE FABRICAÇÃO; COM REGISTRO DA ANVISA</t>
  </si>
  <si>
    <t>FIO PARA SUTURA CATGUT SIMPLES 3-0 COM AGULHA CILÍNDRICA DE 3,0CM E ½ TAMANHO DO FIO: 75 CM; CONTÉM UMA CAIXA COM 24 ENVELOPES; - ESTÉRIL;  MÉTODO DE ESTERILIZAÇÃO: RADIAÇÃO GAMA; VALIDADE DE 03 ANOS A PARTIR DA DATA DE FABRICAÇÃO;  COM REGISTRO DA ANVISA</t>
  </si>
  <si>
    <t>FIO PARA SUTURA CATGUT SIMPLES 4-0 COM AGULHA CILÍNDRICA; CONTÉM UMA CAIXA COM 24 ENVELOPES; - ESTÉRIL; MÉTODO DE ESTERILIZAÇÃO: RADIAÇÃO GAMA; VALIDADE DE 03 ANOS A PARTIR DA DATA DE FABRICAÇÃO;  COM REGISTRO DA ANVISA</t>
  </si>
  <si>
    <t>FIO PARA SUTURA SEDA 2-0 COM AGULHA CILÍNDRICA DE 2,0CM E 1/2</t>
  </si>
  <si>
    <t>FITA ADESIVA - 18 MM X 50 METROS</t>
  </si>
  <si>
    <t>FITA CIRÚRGICA MICROPOROSA HIPOALÉRGICO 10CM X 4,5 M (ROLO)</t>
  </si>
  <si>
    <t>FITA CIRÚRGICA MICROPOROSA HIPOALÉRGICO 5 CM X 4,5 M (ROLO)</t>
  </si>
  <si>
    <t>FITA INDICADORA PARA AUTOCLAVE 19 MM X 30M</t>
  </si>
  <si>
    <t>FITA PARA ELETROCARDIOGRAMA 80MM X 30M</t>
  </si>
  <si>
    <t>FITA PARA MONITOR FETAL (CARDIOTOCO) - marca: General Meditech, modelo: G6A, serial: G6A140BR38.  ( BLOCO COM 200 FOLHAS)</t>
  </si>
  <si>
    <t>Blocos</t>
  </si>
  <si>
    <t>FITAS TESTE P/QUANTIFICAÇÃO GLUTARALDEÍDO 0 A 2,% C/100</t>
  </si>
  <si>
    <t>FIXADOR DE MÁSCARA DE CPAP COM QUATRO PONTAS</t>
  </si>
  <si>
    <t>FIXADOR PARA PROCESSADORA AUTOMÁTICA PARA PREPARAR 38 LITROS - CONTEÚDO 11,6 LITROS</t>
  </si>
  <si>
    <t>FIXADOR PARA TUBO ENDOTRAQUEAL DESCARTÁVEL, COMPOSTO POR DUAS BANDAS, UMA SUPERIOR MEDINDO 72 CM E A OUTRA INFERIOR COM 68 CM DE COMPRIMENTO</t>
  </si>
  <si>
    <t>FLUXÔMETRO DE OXIGÊNIO PARA REDE CANALIZADA; FLUXOMÊTRO DE OXIGÊNIO PARA VÁLVULA REGULADORA; FLUXÔMETRO DE OXIGÊNIO PARA VÁLVULA REGULADORA, INDICADO PARA USO MEDICINAL. FUNÇÃO DE CONTROLAR A VAZÃO DO GÁS DE ACORDO COM VOLUME RECOMENDADO. FABRICADO EM METAL CROMADO DE ALTA RESISTÊNCIA, CÁPSULA E BILHA EM POLICARBONATO, ESCALA DE 0 A 15 LITROS POR MINUTO, FLUTUADOR EM INOX, BOTÃO PARA REGULAGEM DE FLUXO E INTERMEDIÁRIO COM ROSCA MACHO ¼” NPT. CONEXÕES DE ENTRADA E SAÍDA PADRÃO ABNT NBR 11906. ESPECIFICAÇÕES TÉCNICAS: CÁPSULA E BILHA EM POLIBICARBONATO; ESFERA (FLUTUADOR) DE INOX; ESCALA 0 A 15 LITROS P/ MINUTO; BOTÃO PARA REGULAGEM DE FLUXO; FABRICADO EM METAL CROMADO. GARANTIA DE FABRICA: 01 ANO CONTRA DEFEITOS DE FABRICAÇÃO.</t>
  </si>
  <si>
    <t>FLUXÔMETRO PARA REDE DE AR COMPRIMIDO; FLUXÔMETRO DE AR COMPRIMIDO PARA REDE CANALIZADA, INDICADO PARA USO MEDICINAL. FUNÇÃO DE CONTROLAR A VAZÃO DO GÁS, DE ACORDO COM VOLUME RECOMENDADO. FABRICADO EM METAL CROMADO, CÁPSULA E BILHA EM POLICARBONATO, ESCALA DE 0 A 15 LITROS POR MINUTO E BOTÃO PARA REGULAGEM DE FLUXO. CONEXÕES DE ENTRADA E SAÍDA PADRÃO ABNT NBR 11906. ESPECIFICAÇÕES TÉCNICAS: CÁPSULA E BILHA EM POLIBICARBONATO; ESFERA (FLUTUADOR) DE INOX; ESCALA 0 A 15 LITROS P/ MINUTO;  BOTÃO PARA REGULAGEM DE FLUXO; FABRICADO EM METAL CROMADO; GARANTIA DE FABRICA: 01 ANO CONTRA DEFEITOS DE FABRICAÇÃO.</t>
  </si>
  <si>
    <t>FORMOL 37% 1000ML</t>
  </si>
  <si>
    <t>FRALDA DESCARTÁVEL INFANTIL TAMANHO: "G", DEVE APRESENTAR BARREIRAS PROTETORAS ANTI-VAZAMENTO, INDICADOR DE UMIDADE/TROCA, FORMATO ANATÔMICO, FLOCOS DE GEL ULTRA ABSORVENTES QUE GARANTAM MAIOR ABSORÇÃO E RETENÇÃO DE LÍQUIDOS, SISTEMA TIPO TRANSFER LAYER OU SIMILAR PARA EVITAR O RETORNO DE LÍQUIDO, FITAS ADESIVAS REPOSICIONÁVEIS, DISTRIBUIDOR DE FLUXO PARA MELHOR DISTRIBUIÇÃO DE LÍQUIDO, FIOS DE ELÁSTICO PARA MELHOR ACOMODAÇÃO CORPÓREA E ALOE VERA (OU SIMILAR) PARA REIDRATAR O TECIDO CAPILAR OU DÉRMICO. COMPOSIÇÃO MÍNIMA: FILME POLIETILENO, POLPA DE CELULOSE, GEL ULTRA ABSORVENTE, FITAS ADESIVAS, NÃO TECIDO DE POLIETILENO, ADESIVO TERMOPLÁSTICO E FIOS DE ELÁSTICO. VALIDADE DE 03 ANOS APÓS A DATA DE FABRICAÇÃO IMPRESSA NA EMBALAGEM. PACOTE COM NO MÍNIMO 8 UNIDADES. PARA PACIENTE COM APROXIMADAMENTE 7 KG A 13 KG.</t>
  </si>
  <si>
    <t>FRALDA DESCARTÁVEL INFANTIL TAMANHO: "P", DEVE APRESENTAR BARREIRAS PROTETORAS ANTI-VAZAMENTO, INDICADOR DE UMIDADE/TROCA, FORMATO ANATÔMICO, FLOCOS DE GEL ULTRA ABSORVENTES QUE GARANTAM MAIOR ABSORÇÃO E RETENÇÃO DE LÍQUIDOS, SISTEMA TIPO TRANSFER LAYER OU SIMILAR PARA EVITAR O RETORNO DE LÍQUIDO, FITAS ADESIVAS REPOSICIONÁVEIS, DISTRIBUIDOR DE FLUXO PARA MELHOR DISTRIBUIÇÃO DE LÍQUIDO, FIOS DE ELÁSTICO PARA MELHOR ACOMODAÇÃO CORPÓREA E ALOE VERA (OU SIMILAR) PARA REIDRATAR O TECIDO CAPILAR OU DÉRMICO. COMPOSIÇÃO MÍNIMA: FILME POLIETILENO, POLPA DE CELULOSE, GEL ULTRA ABSORVENTE, FITAS ADESIVAS, NÃO TECIDO DE POLIETILENO, ADESIVO TERMOPLÁSTICO E FIOS DE ELÁSTICO. VALIDADE DE 03 ANOS APÓS A DATA DE FABRICAÇÃO IMPRESSA NA EMBALAGEM. PACOTE COM NO MÍNIMO 8 UNIDADES. PARA PACIENTE COM APROXIMADAMENTE 05 QUILOS</t>
  </si>
  <si>
    <t>FRALDA GERIÁTRICA DESCARTÁVEL PLUS TAMANHO (M) PACOTE C/ 09 UNIDADES, COM BARREIRA ANTIVAZAMENTO, PESO ENTRE 40 A 70 QUILOS, CINTURA MEDINDO DE 80 A 115 CENTRÍMETROS, FLOCOS DE GEL SUPERABSORVENTE, DIFUSOR DE LÍQUIDOS, BARREIRAS ANTIVAZAMENTO, PROTEÇÃO ANTIODOR, FORMATO ANATÔMICO, INDICADOR DE UMIDADE/TROCA (INDICANDO COM MUDANÇA DA COR). PRODUTO TERÁ QUE SER HIPOALERGÊNICO E DERMATOLOGICAMENTE TESTADO, CONTANDO AINDA C/  04 FITAS  ADESIVAS LARGAS E REPOSICIONÁVEIS QUE GARANTEM O AJUSTE PERFEITO AO CORPO.</t>
  </si>
  <si>
    <t>FRALDA GERIÁTRICA DESCARTÁVEL PLUS TAMANHO (XG) PACOTE C/ 07 UNIDADES, COM BARREIRA ANTIVAZAMENTO, PESO ACIMA DE 90 QUILOS, CINTURA MEDINDO DE 120 A 165 CENTRÍMETROS, FLOCOS DE GEL SUPERABSORVENTE, DIFUSOR DE LÍQUIDOS, BARREIRAS ANTIVAZAMENTO, PROTEÇÃO ANTIODOR, FORMATO ANATÔMICO, INDICADOR DE UMIDADE/TROCA (INDICANDO COM MUDANÇA DA COR). PRODUTO TERÁ QUE SER HIPOALERGÊNICO E DERMATOLOGICAMENTE TESTADO, CONTANDO AINDA C/  04 FITAS  ADESIVAS LARGAS E REPOSICIONÁVEIS QUE GARANTEM O AJUSTE PERFEITO AO CORPO.</t>
  </si>
  <si>
    <t>FRASCO COLETOR DE SECREÇÃO, CAPACIDADE 120ML COM TAMPA ROSCA E DUAS VIAS, ESTÉRIL.</t>
  </si>
  <si>
    <t xml:space="preserve">FRASCO PARA DRENAGEM DE TÓRAX E GÁSTRICA DE 2000ML </t>
  </si>
  <si>
    <t>FRONHA DESCARTÁVEL EM TNT BRANCO 0,50 X 0,70 MT PESO 30GR. NÃO ESTÉRIL PACOTE COM 10 UNIDADES</t>
  </si>
  <si>
    <t>GARROTE EM TIRAS, TIRAS CORTADAS EM 46 CM.  (PACOTE COM 100 UNIDADES)</t>
  </si>
  <si>
    <t>GASE HIDRÓFILA EM ROLO 91 MM X 91 M 13  FIOS</t>
  </si>
  <si>
    <t>GEL CONDUTOR PARA ELETROESTIMULAÇÃO E ULTRASSOM. - FRASCO 1KG</t>
  </si>
  <si>
    <t xml:space="preserve">GLUTARALDEÍDO 2% -PRONTO PARA USO - GALÃO COM 5 LITROS- </t>
  </si>
  <si>
    <t>INDICADOR BIOLÓGICO PARA MONITORIZAR CICLOS DE ESTERILIZAÇÃO VAPOR. DE ACORDO COM A NORMA NBR ISO 11138-3. (GEOBACILLUS STEAROTHERMOPHILUS). CAIXA COM 50 UNIDADES</t>
  </si>
  <si>
    <t>INTEGRADOR QUIMICO PARA REALIZAR A VALIDAÇÃO DA ESTERELIZAÇÃO. PRODUTO DEVE ESTA DE ACORDO COM AS NORMAS INTERNACIONAIS ISO 11140-1, APRESENTAÇÃO EM CAIXAS CONTENDO 250 UNIDADES, VALIDADE DE 5 ANOS E CONTÊR EM SUA COMPOSIÇÃO TINTA INDICATIVA DE ALTA QUALIDADE, ISENTA DE CHUMBO E METAIS PESADOS.</t>
  </si>
  <si>
    <t>LACRE PLASTICO NUMERADO 23 CM AMARELO - PACOTE CONTENDO 100 UNIDADES</t>
  </si>
  <si>
    <t>LÂMINA DE BISTURI AÇO CARBONO DESCARTÁVEL Nº11 (CX C/ 100 UNIDADES)</t>
  </si>
  <si>
    <t>LÂMINA DE BISTURI AÇO CARBONO DESCARTÁVEL Nº15 (CX C/ 100 UNIDADES)</t>
  </si>
  <si>
    <t>LÂMINA DE BISTURI AÇO CARBONO DESCARTÁVEL Nº21 (CX C/ 100 UNIDADES)</t>
  </si>
  <si>
    <t>LÂMINA DE BISTURI AÇO CARBONO DESCARTÁVEL Nº23 (CX C/ 100 UNIDADES)</t>
  </si>
  <si>
    <t>LAMPADA PARA FOTOTERAPIA EM APARELHO DA OLIDEF CZ MED PHOTO 6 - COR AZUL</t>
  </si>
  <si>
    <t>LAMPADA PARA FOTOTERAPIA EM APARELHO DA OLIDEF CZ MED PHOTO 6 - COR BRANCA</t>
  </si>
  <si>
    <t>LÂMPADA PARA LARINGOSCÓPIO CONVENCIONAL ROSCA GRANDE GROSSA</t>
  </si>
  <si>
    <t xml:space="preserve">LÂMPADA PARA LARINGOSCÓPIO CONVENCIONAL ROSCA PEQUENA </t>
  </si>
  <si>
    <t>LÂMPADA XENON HALÓGENA 2,5V PARA OTOSCÓPIO OMNI 3000 - MD</t>
  </si>
  <si>
    <t>LANCETA 28G P/ LANCETADOR</t>
  </si>
  <si>
    <t>LENÇOL DESCARTÁVEL COM ELASTICO  2,00 MM X 90 CM. ( PACOTE COM 10 UNIDADES)</t>
  </si>
  <si>
    <t>LUVA DE PROCEDIMENTO G LÁTEX (CAIXA C/50 PARES)</t>
  </si>
  <si>
    <t>LUVA DE PROCEDIMENTO M LÁTEX (CAIXA C/50 PARES)</t>
  </si>
  <si>
    <t>LUVA DE PROCEDIMENTO P LÁTEX (CAIXA C/50 PARES)</t>
  </si>
  <si>
    <t>LUVA DE PROCEDIMENTO PP LÁTEX (CAIXA C/50 PARES)</t>
  </si>
  <si>
    <t>LUVA ESTÉRIL Nº 6,5</t>
  </si>
  <si>
    <t>Pares</t>
  </si>
  <si>
    <t>LUVA ESTÉRIL Nº 7,0</t>
  </si>
  <si>
    <t>LUVA ESTÉRIL Nº 7,5</t>
  </si>
  <si>
    <t>LUVA ESTÉRIL Nº 8,0</t>
  </si>
  <si>
    <t>LUVA ESTÉRIL Nº 8,5</t>
  </si>
  <si>
    <t>LUVA ESTÉRIL SEM LATÉX TAMANHO 7.5</t>
  </si>
  <si>
    <t>LUVA ESTÉRIL SEM LATÉX TAMANHO 8.0</t>
  </si>
  <si>
    <t>MALETA PARA PRIMEIROS SOCORROS COM 3 BANDEJAS, COMPOSIÇÃO: POLIPROPILENO. PRODUTO NÃO PERECÍVEL, 3 BANDEJAS ARTICULADAS, 15 DIVISÕES E TAMPA NA BANDEJA SUPERIOR. TAMANHO: 37X19X19CM.</t>
  </si>
  <si>
    <t>MALHA TUBULAR 04 CM X 15 M</t>
  </si>
  <si>
    <t>MALHA TUBULAR 06 CM X 15 M</t>
  </si>
  <si>
    <t>MALHA TUBULAR 08 CM X 15 M</t>
  </si>
  <si>
    <t>MALHA TUBULAR 10 CM X 15 M</t>
  </si>
  <si>
    <t>MALHA TUBULAR 15 CM X 15 M</t>
  </si>
  <si>
    <t>MALHA TUBULAR 20 CM X 15 M</t>
  </si>
  <si>
    <t>MALHA TUBULAR 25 CM X 15 M</t>
  </si>
  <si>
    <t>MALHA TUBULAR 30 CM X 15 M</t>
  </si>
  <si>
    <t>MÁSCARA BIOLÓGICA MODELO BICO DE PATO PARA MICRO-PARTÍCULAS</t>
  </si>
  <si>
    <t>MÁSCARA CIRÚRGICA DESCATÁVEL TRIPLA CAIXA COM 100 UND</t>
  </si>
  <si>
    <t>MÁSCARA DE CPAP TOTAL FACE - INFORMAÇÕES TECNICAS: TIPO DE MASCARA: FACIAL TOTAL, PESO +- 240 GRAMAS, GARANTIA 3 MESES FABRICANTE. ANVISA 10216710211, ITENS INCLUSOS: MASCARA FACIAL TOTAL E ARNÊS. RF. PHILIPS RESPIRONICS</t>
  </si>
  <si>
    <t>MÁSCARA DE OXIGÊNIO ALTA CONCENTRAÇÃO COM RESERVATÓRIO E TUBO O2</t>
  </si>
  <si>
    <t>MÁSCARA LARÍNGEA DE SILICONE ESTÉRIL TAMANHO: 1.0, RECOMENDADO PARA USO NEONATAL</t>
  </si>
  <si>
    <t>MÁSCARA LARÍNGEA DE SILICONE ESTÉRIL TAMANHO: 5.0, RECOMENDADO PARA ADULTOS ENTRE 70 A 100KG.</t>
  </si>
  <si>
    <t>MÁSCARA PARA TRAQUEOSTOMIA COM CONECTOR 360º ADULTO; MÁSCARA PARA OXIGENIOTERAPIA EM TRAQUEOSTOMIA; CONFECCIONADA EM PVC (MACIO E TRANSPARENTE) MATERIAL ATÓXICO E FLEXÍVEL COM FAIXA ELÁSTICA AJUSTÁVEL; POSSUI CÚPULA EM PVC TRANSPARENTE PARA VISUALIZAÇÃO E CONECTOR EM MATERIAL PLÁSTICO ATÓXICO, QUE PERMITE ÂNGULO GIRATÓRIO DE ATÉ 360º E ENTRADA EM CIRCUITO PADRÃO. DESCARTÁVEL.</t>
  </si>
  <si>
    <t>MÁSCARA, RESERVATORIO E EXTENSÃO ADULTO COM SAÍDA PARA OXIGÊNIO PARA REALIZAR MICRONEBULIZAÇÃO ( COMPLETO)</t>
  </si>
  <si>
    <t>MÁSCARA, RESERVATORIO E EXTENSÃO INFANTIL  COM SAÍDA PARA OXIGÊNIO PARA REALIZAR MICRONEBULIZAÇÃO ( COMPLETO)</t>
  </si>
  <si>
    <t>ÓCULOS DE SEGURANÇA EM POLICARBONATO ÓPTICO, COM ARMAÇÃO DE NYLON, HASTES REGULÁVEIS.</t>
  </si>
  <si>
    <t xml:space="preserve">PERA PARA ELETROCARDIOGRAMA </t>
  </si>
  <si>
    <t>PLACA PARA MARCAPASSO TRANSCUTÂNEO DA MARCA CARDIO MAX  MODELO: CARDIOMAX 8 SERIES ELETRODOS, COM MULTIFUNÇÃO (DESFIBRILAÇÃO, MONITORIZAÇÃO E MARCA-PASSO, CONSTRUÇÃO EM DUAS PEÇAS, VALIDADE DE 02 ANOS E POSICIONAMENTO ANTERO POSTERIOR.</t>
  </si>
  <si>
    <t>PROPÉ DESCARTÁVEL C/ ELASTICO NA COR BRANCA (PACOTE COM 100UND.)</t>
  </si>
  <si>
    <t xml:space="preserve">PROTETOR AUDITIVO DE SILICONE COM CORDÃO EM PVC, ESPECIFICAÇÃO TÉCNICA:  CA: 5745 NRRSF = 15DB - NORMA ANSI S 12.6 - 2008 - MÉTODO B </t>
  </si>
  <si>
    <t>PROTETOR FACIAL 8" INCOLOR</t>
  </si>
  <si>
    <t>PROTETOR OCULAR PARA FOTOTERAPIA OU USO EM INCUBADORA. O PROTETOR OCULAR É CONFECCIONADO EM TECIDO DE ALGODÃO QUE NÃO SOLTA RESÍDUOS, BLACKOUT INTEGRADO, SEM COSTURAS E FAIXA ELÁSTICA COM AJUSTE PARA FIXAÇÃO. PROTETOR OCULAR É UM PRODUTO DE USO ÚNICO. PROTETOR OCULAR POSSUI OS TAMANHOS: P</t>
  </si>
  <si>
    <t>PROTETOR OCULAR PARA FOTOTERAPIA OU USO EM INCUBADORA. O PROTETOR OCULAR É CONFECCIONADO EM TECIDO DE ALGODÃO QUE NÃO SOLTA RESÍDUOS, BLACKOUT INTEGRADO, SEM COSTURAS E FAIXA ELÁSTICA COM AJUSTE PARA FIXAÇÃO. PROTETOR OCULAR É UM PRODUTO DE USO ÚNICO. PROTETOR OCULAR POSSUI OS TAMANHOS: M</t>
  </si>
  <si>
    <t>PULSEIRA DE IDENTIFICAÇÃO PARA ADULTO, MODELO TYVEK ECONÔMICA, NA COR : AMARELA (RISCO QUEDA)</t>
  </si>
  <si>
    <t>PULSEIRA DE IDENTIFICAÇÃO PARA ADULTO, MODELO TYVEK ECONÔMICA, NA COR : ROXO (ISOLAMENTO)</t>
  </si>
  <si>
    <t>PULSEIRA DE IDENTIFICAÇÃO PARA ADULTO, MODELO TYVEK ECONÔMICA, NA COR : VERDE (RISCO DE EVASÃO)</t>
  </si>
  <si>
    <t>PULSEIRA DE IDENTIFICAÇÃO PARA ADULTO, MODELO TYVEK ECONÔMICA, NA COR : VERMELHO ( ALERGIA)</t>
  </si>
  <si>
    <t>PULSEIRA DE IDENTIFICAÇÃO PARA ADULTO, MODELO TYVEK ECONÔMICA, NA COR: BRANCA</t>
  </si>
  <si>
    <t>PULSEIRA DE IDENTIFICAÇÃO PARA RECEM - NASCIDO COR : BRANCA</t>
  </si>
  <si>
    <t>REVELADOR PARA PROCESSADORA AUTOMÁTICA  PARA PREPARAR 38 LITROS  - CONTEÚDO 12 LITROS</t>
  </si>
  <si>
    <t xml:space="preserve">SACHÊ DO SWAB DE ÁLCOOL CONTÉNDO COMPRESSA DE NÃO-TECIDO,  IMPREGNADA COM ÁLCOOL ISOPROPÍLICO 70%, CAIXAS COM 100 COMPRESSAS DE 6,5 X 3 CM EMBALADAS INDIVIDUALMENTE. COM REGISTRO NA ANVISA </t>
  </si>
  <si>
    <t>SERINGA DESCARTÁVEL 10 ML SEM AGULHA- CAIXA COM 100 UNDS, BICO LUER SLIP (SEM ROSCA)</t>
  </si>
  <si>
    <t>SERINGA DESCARTÁVEL 20 ML SEM AGULHA- CAIXA COM 100 UNDS, BICO LUER SLIP ( SEM ROSCA)</t>
  </si>
  <si>
    <t>SERINGA DESCARTÁVEL 3 ML SEM AGULHA- CAIXA COM 100 UNDS, BICO LUER SLIP, LATEX FREE. ESTÉRIL. APIROGÊNICA. ATÓXICA. PRODUTO DE USO ÚNICO. CORPO TRANSPARENTE. CILINDRO COM ANEL DE RETENÇÃO. HASTE COM QUEBRA DE SEGURANÇA. SILICONIZADA. LOTE E DATA DE FABRICAÇÃO IMPRESSOS NO CORPO DA SERINGA. ESCALA DE GRADUAÇÃO APRESENTANDO ALTO GRAU DE PRECISÃO, TRAÇOS E NÚMEROS DE INSCRIÇÃO CLAROS E LEGÍVEIS.</t>
  </si>
  <si>
    <t>SERINGA DESCARTÁVEL 5 ML SEM AGULHA- CAIXA COM 100 UNDS, BICO LUER SLIP (SEM ROSCA, LATEX FREE. ESTÉRIL. APIROGÊNICA. ATÓXICA. PRODUTO DE USO ÚNICO.CORPO TRANSPARENTE. CILINDRO COM ANEL DE RETENÇÃO. HASTE COM QUEBRA DE SEGURANÇA. SILICONIZADA. LOTE E DATA DE FABRICAÇÃO IMPRESSOS NO CORPO DA SERINGA. ESCALA DE GRADUAÇÃO APRESENTANDO ALTO GRAU DE PRECISÃO, TRAÇOS E NÚMEROS DE INSCRIÇÃO CLAROS E LEGÍVEIS.</t>
  </si>
  <si>
    <t xml:space="preserve">SERINGA DESCARTÁVEL DE 01 ML  COM AGULHA .ESTÉRIL DE USO ÚNICO </t>
  </si>
  <si>
    <t xml:space="preserve">SISTEMA DE ASPIRAÇÃO TRAQUEAL LÚMEN ÚNICO; SONDA DE ASPIRAÇÃO SISTEMA FECHADO LÚMEN ÚNICO, LÚMEN SIMPLES/ ÚNICO; USO INDICADO POR ATÉ 72 HORAS; COTOVELO GIRATÓRIO E INTERRUPTOR DE PRESSÃO ENDOTRAQUEAL, MODELOS DISPONIVEIS: PRETO, ADULTOP, 72H, INTERRUPTOR DE PRESSAO ENDOTRAQUEAL E TRAQUEOSTOMIA, TUBO FLEXIVEL, 10 FR (3,35 MM), COMPRIMENTO 600 MM; </t>
  </si>
  <si>
    <t xml:space="preserve">SISTEMA DE ASPIRAÇÃO TRAQUEAL LÚMEN ÚNICO; SONDA DE ASPIRAÇÃO SISTEMA FECHADO LÚMEN ÚNICO, LÚMEN SIMPLES/ ÚNICO; USO INDICADO POR ATÉ 72 HORAS; COTOVELO GIRATÓRIO E INTERRUPTOR DE PRESSÃO ENDOTRAQUEAL, MODELOS DISPONIVEIS: PRETO, ADULTOP, 72H, INTERRUPTOR DE PRESSAO ENDOTRAQUEAL E TRAQUEOSTOMIA, TUBO FLEXIVEL, 12 FR (4,05 MM), COMPRIMENTO 600 MM; </t>
  </si>
  <si>
    <t xml:space="preserve">SISTEMA DE ASPIRAÇÃO TRAQUEAL LÚMEN ÚNICO; SONDA DE ASPIRAÇÃO SISTEMA FECHADO LÚMEN ÚNICO, LÚMEN SIMPLES/ ÚNICO; USO INDICADO POR ATÉ 72 HORAS; COTOVELO GIRATÓRIO E INTERRUPTOR DE PRESSÃO ENDOTRAQUEAL, MODELOS DISPONIVEIS: PRETO, ADULTOP, 72H, INTERRUPTOR DE PRESSAO ENDOTRAQUEAL E TRAQUEOSTOMIA, TUBO FLEXIVEL, 14 FR (4,75 MM), COMPRIMENTO 600 MM; </t>
  </si>
  <si>
    <t xml:space="preserve">SISTEMA DE ASPIRAÇÃO TRAQUEAL LÚMEN ÚNICO; SONDA DE ASPIRAÇÃO SISTEMA FECHADO LÚMEN ÚNICO, LÚMEN SIMPLES/ ÚNICO; USO INDICADO POR ATÉ 72 HORAS; COTOVELO GIRATÓRIO E INTERRUPTOR DE PRESSÃO ENDOTRAQUEAL, MODELOS DISPONIVEIS: PRETO, ADULTOP, 72H, INTERRUPTOR DE PRESSAO ENDOTRAQUEAL E TRAQUEOSTOMIA, TUBO FLEXIVEL, 16 FR (5,45 MM), COMPRIMENTO 600 MM; </t>
  </si>
  <si>
    <t>SONDA DE ASPÍRAÇÃO TRAQUEAL Nº 06-  ESTÉRIL</t>
  </si>
  <si>
    <t>SONDA DE ASPÍRAÇÃO TRAQUEAL Nº 08- ESTÉRIL</t>
  </si>
  <si>
    <t>SONDA DE ASPÍRAÇÃO TRAQUEAL Nº 10- ESTÉRIL</t>
  </si>
  <si>
    <t xml:space="preserve">SONDA DE ASPÍRAÇÃO TRAQUEAL Nº 12- ESTÉRIL </t>
  </si>
  <si>
    <t>SONDA DE ASPÍRAÇÃO TRAQUEAL Nº 14- ESTÉRIL</t>
  </si>
  <si>
    <t>SONDA DE ASPÍRAÇÃO TRAQUEAL Nº 16- ESTÉRIL</t>
  </si>
  <si>
    <t>SONDA DE FOLEY C/ 03 VIAS C/ BALÃO Nº 18</t>
  </si>
  <si>
    <t>SONDA DE GASTROSTOMIA DE SILICONE COM BALÃO 24FR DE TROCA</t>
  </si>
  <si>
    <t>SONDA ENDOTRAQUEAL C/ BALÃO 2,5MM</t>
  </si>
  <si>
    <t>SONDA ENDOTRAQUEAL C/ BALÃO 4,0MM</t>
  </si>
  <si>
    <t>SONDA ENDOTRAQUEAL C/ BALÃO 4,5MM</t>
  </si>
  <si>
    <t>SONDA ENDOTRAQUEAL C/ BALÃO 5,0MM</t>
  </si>
  <si>
    <t>SONDA ENDOTRAQUEAL C/ BALÃO 6,5MM</t>
  </si>
  <si>
    <t>SONDA ENDOTRAQUEAL C/ BALÃO 7,0MM</t>
  </si>
  <si>
    <t>SONDA ENDOTRAQUEAL C/ BALÃO 7,5MM</t>
  </si>
  <si>
    <t>SONDA ENDOTRAQUEAL C/ BALÃO 8,0MM</t>
  </si>
  <si>
    <t>SONDA ENDOTRAQUEAL C/ BALÃO 8,5MM</t>
  </si>
  <si>
    <t>SONDA ENDOTRAQUEAL S/ BALÃO 2,0MM</t>
  </si>
  <si>
    <t>SONDA ENDOTRAQUEAL S/ BALÃO 2,5MM</t>
  </si>
  <si>
    <t>SONDA ENDOTRAQUEAL S/ BALÃO 3,0MM</t>
  </si>
  <si>
    <t>SONDA ENDOTRAQUEAL S/ BALÃO 3,5MM</t>
  </si>
  <si>
    <t>SONDA FOLEY C/ 02 VIAS Nº 08 - PEDIATRICA- C/ BALÃO</t>
  </si>
  <si>
    <t>SONDA FOLEY C/ 02 VIAS Nº 10 C/ BALÃO- ESTERIL- LATÉX</t>
  </si>
  <si>
    <t>SONDA FOLEY C/ 02 VIAS Nº 12 C/ BALÃO- ESTERIL- LATÉX</t>
  </si>
  <si>
    <t>SONDA FOLEY C/ 02 VIAS Nº 14 C/ BALÃO- ESTERIL- LATÉX</t>
  </si>
  <si>
    <t>SONDA FOLEY C/ 02 VIAS Nº 16 C/ BALÃO- ESTERIL- LATÉX</t>
  </si>
  <si>
    <t>SONDA FOLEY C/ 02 VIAS Nº 18 C/ BALÃO- ESTERIL- LATÉX</t>
  </si>
  <si>
    <t>SONDA FOLEY C/ 02 VIAS Nº 20 C/ BALÃO- ESTERIL- LATÉX</t>
  </si>
  <si>
    <t>SONDA FOLEY C/ 02 VIAS Nº 22 C/ BALÃO- ESTERIL- LATÉX</t>
  </si>
  <si>
    <t>SONDA NASOGASTRICA Nº 04 LONGA- ESTÉRIL</t>
  </si>
  <si>
    <t>SONDA NASOGASTRICA Nº 08 LONGA- ESTÉRIL</t>
  </si>
  <si>
    <t>SONDA NASOGASTRICA Nº 10 LONGA- ESTÉRIL</t>
  </si>
  <si>
    <t>SONDA NASOGASTRICA Nº 12 LONGA- ESTÉRIL</t>
  </si>
  <si>
    <t>SONDA NASOGASTRICA Nº 14 LONGA- ESTÉRIL</t>
  </si>
  <si>
    <t>SONDA NASOGASTRICA Nº 16 LONGA- ESTÉRIL</t>
  </si>
  <si>
    <t>SONDA NASOGASTRICA Nº 18 LONGA- ESTÉRIL</t>
  </si>
  <si>
    <t>SONDA NASOGASTRICA Nº 20 LONGA- ESTÉRIL</t>
  </si>
  <si>
    <t>SONDA NASOGASTRICA Nº 22 LONGA- ESTÉRIL</t>
  </si>
  <si>
    <t>SONDA PARA NUTRIÇÃO ENTERAL Nº 12</t>
  </si>
  <si>
    <t>SONDA RETAL Nº 04- ESTÉRIL</t>
  </si>
  <si>
    <t>SONDA RETAL Nº 06- ESTÉRIL</t>
  </si>
  <si>
    <t>SONDA RETAL Nº 08- ESTÉRIL</t>
  </si>
  <si>
    <t>SONDA RETAL Nº 10- ESTÉRIL</t>
  </si>
  <si>
    <t>SONDA RETAL Nº 12- ESTÉRIL</t>
  </si>
  <si>
    <t>SONDA RETAL Nº 14- ESTÉRIL</t>
  </si>
  <si>
    <t>SONDA RETAL Nº 16- ESTÉRIL</t>
  </si>
  <si>
    <t>SONDA TIPO FOLEY 100% SILICONE Nº 10</t>
  </si>
  <si>
    <t>SONDA TIPO FOLEY 100% SILICONE Nº 14</t>
  </si>
  <si>
    <t>SONDA TIPO FOLEY 100% SILICONE Nº 16</t>
  </si>
  <si>
    <t>SONDA TIPO FOLEY 100% SILICONE Nº 18</t>
  </si>
  <si>
    <t>SONDA URETRAL   Nº 04- ESTÉRIL</t>
  </si>
  <si>
    <t>SONDA URETRAL   Nº 06- ESTÉRIL</t>
  </si>
  <si>
    <t>SONDA URETRAL   Nº 08- ESTÉRIL</t>
  </si>
  <si>
    <t>SONDA URETRAL   Nº 10- ESTÉRIL</t>
  </si>
  <si>
    <t>SONDA URETRAL   Nº 12- ESTÉRIL</t>
  </si>
  <si>
    <t>SONDA URETRAL   Nº 14- ESTÉRIL</t>
  </si>
  <si>
    <t>SONDA URETRAL   Nº 16- ESTÉRIL</t>
  </si>
  <si>
    <t xml:space="preserve">SWAB  COM GEL DE CULTURA EM TUBO PARA TRANSPORTE ESTÉRIL PACOTE COM 100 UNDS </t>
  </si>
  <si>
    <t xml:space="preserve">SWAB  SEM GEL EM TUBO PARA TRANSPORTE ESTÉRIL PACOTE COM 100 UNDS </t>
  </si>
  <si>
    <t>TALA ARAMADA DE RESGATE TAMANHO: G, CONFECCIONADA EM EVA (4MM);  CONTÉM: 01 UNIDADE;  TAMANHO: G;  COR: VERDE; DIMENSÕES: 86,5 CM X 10 CM.</t>
  </si>
  <si>
    <t>TALA ARAMADA DE RESGATE TAMANHO: M, CONFECCIONADA EM EVA (4MM); CONTÉM: 01 UNIDADE; TAMANHO: M; COR: LARANJA; DIMENSÕES: 63 CM X 9 CM.</t>
  </si>
  <si>
    <t>TALA ARAMADA DE RESGATE TAMANHO: P,  CONFECCIONADA EM EVA (4MM);  CONTÉM: 01 UNIDADE;  TAMANHO: P;  COR: AZUL; DIMENSÕES: 53 CM X 8 CM.</t>
  </si>
  <si>
    <t>TALA PARA DEDO EM TECIDO MOLDÁVEL</t>
  </si>
  <si>
    <t>TAMPA DE CONEXÃO UNIVERSAL ESTÉRIL PARA PROTEÇÃO DE CATETER</t>
  </si>
  <si>
    <t>TAMPA PARA CONEXÃO UNIVERSAL ESTÉRIL PARA PROTEÇÃO DE ENTRADA DE CATÉTER CAIXA COM 500 UNIDADES NA COR BRANCA</t>
  </si>
  <si>
    <t xml:space="preserve">TELA PROTÉSICA 26 X 36 CM </t>
  </si>
  <si>
    <t>TERMOMETRO CLÍNICO</t>
  </si>
  <si>
    <t>TERMOMETRO DE REFRIGERAÇÃO DIGITAL PARA INSUMOS</t>
  </si>
  <si>
    <t xml:space="preserve">TERMOMETRO INFRA VERMELHO COM PILHAS (REF. GTECH) </t>
  </si>
  <si>
    <t>TESOURA PARA BANDAGEM AUTOCLAVAVEL, 19 CM, COR PRETA</t>
  </si>
  <si>
    <t>TESTE BOWIE &amp; DICK - FOLHA A5 -PRODUTO DEVE ESTA DE ACORDO COM AS NORMAS INTERNACIONAIS ISO 11140 E EN867 - CLASSE B- PACOTE COM 50 FOLHAS - VALIDADE DE 03 ANOS. COMPOSIÇÃO: TINTA INDICATIVA DE ALTA QUALIDADE, ISENTA DE CHUMBO E METAIS PESADOS.</t>
  </si>
  <si>
    <t>TOUCA CIRÚRGICA COM AS SEGUINTES CARACTERISTICAS: TAMANHO 45 X 52CM;FABRICADA EM NÃO TECIDO SPUNBONDED 100 % POLIPROPILENO UTILIZANDO SOLDAGEM ELETRÔNICA POR ULTRASSOM; HIPOALERGÊNICAS; POSSUEM ELÁSTICO REVESTIDO;  PRODUTO DESCARTÁVEL. EMBALAGEM CONTENDO 100 UNIDADES</t>
  </si>
  <si>
    <t xml:space="preserve">TUBO DE LÁTEX (DIAMETRO 3,0 A 5,0 MM) ( PACOTE COM 15 METROS) </t>
  </si>
  <si>
    <t>VÁLVULA REDUTORA PARA REDE CANALIZADA AR COMPRIMIDO VÁLVULA PARA REGULAGEM AJUSTÁVEL DE PRESSÃO DE SAÍDA DE GASES EM UMA REDE CANALIZADA, DESTINADOS À ALIMENTAÇÃO DE EQUIPAMENTOS MÉDICOS. FABRICADA EM LATÃO CROMADO, COM MANÔMETRO 0-10 KGF/CM² PINTADO NA COR DO GÁS E KNOB DE CONTROLE, É ALTAMENTE DURÁVEL E OFERECE GRANDE PRECISÃO PARA A REGULAGEM DA PRESSÃO DO GÁS</t>
  </si>
  <si>
    <t>VÁLVULA REGULADORA PARA REDE CANALIZADA OXIDO NITROSO. A VÁLVULA REDUTORA PARA REDE CANALIZADA OXIDO NITROSO PODE SER ENCONTRADA EM NOSSA LOJA VIRTUAL, EM DIVERSOS TIPOS DE VÁLVULAS EM CORES E CONEXÕES PADRÃO ABNT 11906. A VÁLVULA REDUTORA PARA REDE CANALIZADA OXIDO NITROSO É FABRICADA EM METAL CROMADO DE ALTA RESISTÊNCIA E PODE SER IDENTIFICADA PELA COR AZUL. ESTE PRODUTO POSSUI MANÔMETRO DE BAIXA PRESSÃO DE 0 A 10 KGF/CM2 E BOTÃO DE CONTROLE.INFORMAÇÕES ADICIONAIS:- COR PADRÃO AZUL- PRODUZIDA EM METAL CROMADO- MANÔMETRO DE BAIXA PRESSÃO DE 0 A 10 KGF/CM2- BOTÃO DE CONTROLE- CONEXÃO PADRÃO ABNT 11906</t>
  </si>
  <si>
    <t xml:space="preserve">VÁLVULA REGULADORA PARA REDE DE OXIGÊNIO CORPO EM LATÃO CROMADO;MANÔMETRO PARA INDICAÇÃO DE PRESSÃO DA REDE DE GASES; BOTÃO DE REGULAGEM.ESPECIFICAÇÕES TÉCNICAS: PRESSÃO DE ENTRADA: MÁXIMO DE 75KGF/CM² (BAR); ESCALA DE PRESSÃO DO MANÔMETRO: 0 À 11 KGF/CM; CONEXÃO DE ENTRADA E SAÍDA: NORMAS ABNT; PRESSÃO DE SAÍDA: 0 À 7 KGF/CM² (BAR) REGULÁVEL. </t>
  </si>
  <si>
    <t>PREGÃO ELETRÔNICO Nº 069/2022</t>
  </si>
  <si>
    <t>PROCESSO ADMINISTRATIVO N° 2891/2021 de 27/09/2021</t>
  </si>
  <si>
    <t>EVENTUAL AQUISIÇÃO DE MATERIAIS MÉDICO E HOSPITALARES PARA O HOSPITAL MUNICIPAL - SRP</t>
  </si>
  <si>
    <t>O pagamento do objeto de que trata o PREGÃO ELETRÔNICO 069/2022, será efetuado pela Tesouraria da Secretaria Municipal de Saúde de Sumidouro.</t>
  </si>
  <si>
    <t>Os itens deverão ser entregues no Setor de Almoxarifado: Rua Dr. Carolino Ribeiro de Moura, Centro, Sumidouro, no horário das 09hs00min às 12hs00min horas e de 14hs00min às 17hs00min horas. Sendo o frete, carga e descarga por conta do fornecedor até o local indicado.</t>
  </si>
  <si>
    <t>CX</t>
  </si>
  <si>
    <t>Frasco</t>
  </si>
  <si>
    <t>L</t>
  </si>
  <si>
    <t>PCT</t>
  </si>
  <si>
    <t>Rolo</t>
  </si>
  <si>
    <t>Abertura das Propostas: 18/10/2022, às 09:00hs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</si>
</sst>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R$ &quot;* #,##0.00_);_(&quot;R$ &quot;* \(#,##0.00\);_(&quot;R$ &quot;* &quot;-&quot;??_);_(@_)"/>
    <numFmt numFmtId="165" formatCode="_(* #,##0.00_);_(* \(#,##0.00\);_(* &quot;-&quot;??_);_(@_)"/>
    <numFmt numFmtId="166" formatCode="_(&quot;R$&quot;* #,##0.00_);_(&quot;R$&quot;* \(#,##0.00\);_(&quot;R$&quot;* &quot;-&quot;??_);_(@_)"/>
    <numFmt numFmtId="167" formatCode="#,#00"/>
    <numFmt numFmtId="168" formatCode="00"/>
    <numFmt numFmtId="169" formatCode="#,##0.00#"/>
    <numFmt numFmtId="170" formatCode="0.00#"/>
  </numFmts>
  <fonts count="17" x14ac:knownFonts="1">
    <font>
      <sz val="10"/>
      <name val="Arial"/>
    </font>
    <font>
      <sz val="10"/>
      <name val="Arial"/>
      <family val="2"/>
    </font>
    <font>
      <sz val="10"/>
      <name val="Arial"/>
      <family val="2"/>
    </font>
    <font>
      <b/>
      <sz val="10"/>
      <name val="Arial"/>
      <family val="2"/>
    </font>
    <font>
      <b/>
      <sz val="14"/>
      <name val="Arial"/>
      <family val="2"/>
    </font>
    <font>
      <b/>
      <sz val="11"/>
      <name val="Arial"/>
      <family val="2"/>
    </font>
    <font>
      <b/>
      <sz val="6"/>
      <name val="Arial"/>
      <family val="2"/>
    </font>
    <font>
      <sz val="8"/>
      <name val="Arial"/>
      <family val="2"/>
    </font>
    <font>
      <b/>
      <sz val="8"/>
      <name val="Arial"/>
      <family val="2"/>
    </font>
    <font>
      <b/>
      <sz val="7"/>
      <name val="Arial"/>
      <family val="2"/>
    </font>
    <font>
      <sz val="7"/>
      <name val="Arial"/>
      <family val="2"/>
    </font>
    <font>
      <sz val="8"/>
      <color indexed="8"/>
      <name val="Arial"/>
      <family val="2"/>
    </font>
    <font>
      <sz val="7"/>
      <color indexed="9"/>
      <name val="Arial"/>
      <family val="2"/>
    </font>
    <font>
      <u/>
      <sz val="10"/>
      <color indexed="9"/>
      <name val="Arial"/>
      <family val="2"/>
    </font>
    <font>
      <sz val="10"/>
      <color indexed="9"/>
      <name val="Arial"/>
      <family val="2"/>
    </font>
    <font>
      <b/>
      <u/>
      <sz val="9"/>
      <name val="Arial"/>
      <family val="2"/>
    </font>
    <font>
      <b/>
      <sz val="9"/>
      <name val="Arial"/>
      <family val="2"/>
    </font>
  </fonts>
  <fills count="9">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40"/>
        <bgColor indexed="64"/>
      </patternFill>
    </fill>
    <fill>
      <patternFill patternType="solid">
        <fgColor indexed="22"/>
        <bgColor indexed="64"/>
      </patternFill>
    </fill>
    <fill>
      <patternFill patternType="solid">
        <fgColor indexed="27"/>
        <bgColor indexed="42"/>
      </patternFill>
    </fill>
  </fills>
  <borders count="11">
    <border>
      <left/>
      <right/>
      <top/>
      <bottom/>
      <diagonal/>
    </border>
    <border>
      <left style="thin">
        <color indexed="64"/>
      </left>
      <right style="thin">
        <color indexed="64"/>
      </right>
      <top style="thin">
        <color indexed="64"/>
      </top>
      <bottom style="thin">
        <color indexed="64"/>
      </bottom>
      <diagonal/>
    </border>
    <border>
      <left style="hair">
        <color indexed="23"/>
      </left>
      <right style="hair">
        <color indexed="23"/>
      </right>
      <top style="hair">
        <color indexed="23"/>
      </top>
      <bottom style="hair">
        <color indexed="23"/>
      </bottom>
      <diagonal/>
    </border>
    <border>
      <left/>
      <right/>
      <top/>
      <bottom style="hair">
        <color indexed="23"/>
      </bottom>
      <diagonal/>
    </border>
    <border>
      <left style="thin">
        <color indexed="8"/>
      </left>
      <right style="thin">
        <color indexed="8"/>
      </right>
      <top style="thin">
        <color indexed="8"/>
      </top>
      <bottom style="thin">
        <color indexed="8"/>
      </bottom>
      <diagonal/>
    </border>
    <border>
      <left/>
      <right/>
      <top style="hair">
        <color indexed="23"/>
      </top>
      <bottom style="hair">
        <color indexed="23"/>
      </bottom>
      <diagonal/>
    </border>
    <border>
      <left style="hair">
        <color indexed="23"/>
      </left>
      <right/>
      <top style="hair">
        <color indexed="23"/>
      </top>
      <bottom/>
      <diagonal/>
    </border>
    <border>
      <left/>
      <right style="hair">
        <color indexed="23"/>
      </right>
      <top style="hair">
        <color indexed="23"/>
      </top>
      <bottom/>
      <diagonal/>
    </border>
    <border>
      <left style="hair">
        <color indexed="23"/>
      </left>
      <right/>
      <top/>
      <bottom style="hair">
        <color indexed="23"/>
      </bottom>
      <diagonal/>
    </border>
    <border>
      <left/>
      <right style="hair">
        <color indexed="23"/>
      </right>
      <top/>
      <bottom style="hair">
        <color indexed="23"/>
      </bottom>
      <diagonal/>
    </border>
    <border>
      <left/>
      <right/>
      <top style="hair">
        <color indexed="23"/>
      </top>
      <bottom style="hair">
        <color indexed="55"/>
      </bottom>
      <diagonal/>
    </border>
  </borders>
  <cellStyleXfs count="3">
    <xf numFmtId="0" fontId="0" fillId="0" borderId="0"/>
    <xf numFmtId="166" fontId="1" fillId="0" borderId="0" applyFont="0" applyFill="0" applyBorder="0" applyAlignment="0" applyProtection="0"/>
    <xf numFmtId="165" fontId="1" fillId="0" borderId="0" applyFont="0" applyFill="0" applyBorder="0" applyAlignment="0" applyProtection="0"/>
  </cellStyleXfs>
  <cellXfs count="84">
    <xf numFmtId="0" fontId="0" fillId="0" borderId="0" xfId="0"/>
    <xf numFmtId="0" fontId="2" fillId="0" borderId="0" xfId="0" applyFont="1" applyBorder="1" applyAlignment="1" applyProtection="1">
      <alignment horizontal="center" vertical="center" wrapText="1"/>
      <protection hidden="1"/>
    </xf>
    <xf numFmtId="0" fontId="2"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protection hidden="1"/>
    </xf>
    <xf numFmtId="0" fontId="0" fillId="0" borderId="0" xfId="0" applyAlignment="1">
      <alignment horizontal="center"/>
    </xf>
    <xf numFmtId="0" fontId="2" fillId="0" borderId="0" xfId="0" applyFont="1"/>
    <xf numFmtId="0" fontId="5" fillId="0" borderId="0" xfId="0" applyFont="1" applyBorder="1" applyAlignment="1" applyProtection="1">
      <alignment vertical="center"/>
      <protection hidden="1"/>
    </xf>
    <xf numFmtId="4" fontId="7" fillId="0" borderId="0" xfId="0" applyNumberFormat="1" applyFont="1" applyBorder="1" applyAlignment="1" applyProtection="1">
      <alignment vertical="center" wrapText="1"/>
      <protection hidden="1"/>
    </xf>
    <xf numFmtId="0" fontId="7" fillId="0" borderId="0" xfId="0" applyFont="1" applyBorder="1" applyAlignment="1" applyProtection="1">
      <alignment vertical="center" wrapText="1"/>
      <protection hidden="1"/>
    </xf>
    <xf numFmtId="49" fontId="0" fillId="0" borderId="0" xfId="0" applyNumberFormat="1"/>
    <xf numFmtId="0" fontId="2" fillId="0" borderId="0" xfId="0" applyFont="1" applyFill="1"/>
    <xf numFmtId="170" fontId="5" fillId="0" borderId="0" xfId="0" applyNumberFormat="1" applyFont="1" applyBorder="1" applyAlignment="1" applyProtection="1">
      <alignment vertical="center"/>
      <protection hidden="1"/>
    </xf>
    <xf numFmtId="170" fontId="2" fillId="0" borderId="0" xfId="2" applyNumberFormat="1" applyFont="1" applyBorder="1" applyAlignment="1" applyProtection="1">
      <alignment horizontal="center" vertical="center" wrapText="1"/>
      <protection hidden="1"/>
    </xf>
    <xf numFmtId="0" fontId="2" fillId="0" borderId="0" xfId="0" applyFont="1" applyFill="1" applyAlignment="1">
      <alignment wrapText="1"/>
    </xf>
    <xf numFmtId="169" fontId="2" fillId="0" borderId="0" xfId="0" applyNumberFormat="1" applyFont="1" applyBorder="1" applyAlignment="1" applyProtection="1">
      <alignment horizontal="center" vertical="center" wrapText="1"/>
      <protection hidden="1"/>
    </xf>
    <xf numFmtId="169" fontId="5" fillId="0" borderId="0" xfId="0" applyNumberFormat="1" applyFont="1" applyBorder="1" applyAlignment="1" applyProtection="1">
      <alignment vertical="center"/>
      <protection hidden="1"/>
    </xf>
    <xf numFmtId="0" fontId="6" fillId="0" borderId="0" xfId="0" applyFont="1" applyBorder="1" applyAlignment="1" applyProtection="1">
      <alignment horizontal="right"/>
      <protection hidden="1"/>
    </xf>
    <xf numFmtId="0" fontId="0" fillId="2" borderId="1" xfId="0" applyFill="1" applyBorder="1"/>
    <xf numFmtId="0" fontId="0" fillId="3" borderId="1" xfId="0" applyFill="1" applyBorder="1" applyAlignment="1">
      <alignment vertical="center" wrapText="1"/>
    </xf>
    <xf numFmtId="0" fontId="0" fillId="3" borderId="1" xfId="0" applyFill="1" applyBorder="1"/>
    <xf numFmtId="49" fontId="0" fillId="3" borderId="1" xfId="0" applyNumberFormat="1" applyFill="1" applyBorder="1"/>
    <xf numFmtId="0" fontId="0" fillId="4" borderId="1" xfId="0" applyFill="1" applyBorder="1" applyAlignment="1">
      <alignment vertical="center" wrapText="1"/>
    </xf>
    <xf numFmtId="0" fontId="0" fillId="0" borderId="0" xfId="0" applyAlignment="1">
      <alignment wrapText="1"/>
    </xf>
    <xf numFmtId="0" fontId="0" fillId="5" borderId="1" xfId="0" applyFill="1" applyBorder="1" applyAlignment="1">
      <alignment vertical="center"/>
    </xf>
    <xf numFmtId="0" fontId="0" fillId="0" borderId="0" xfId="0" applyAlignment="1">
      <alignment vertical="center"/>
    </xf>
    <xf numFmtId="0" fontId="1" fillId="0" borderId="0" xfId="0" applyFont="1" applyAlignment="1">
      <alignment horizontal="left" vertical="center" wrapText="1"/>
    </xf>
    <xf numFmtId="0" fontId="0" fillId="6" borderId="1" xfId="0" applyFill="1" applyBorder="1" applyAlignment="1">
      <alignment vertical="center"/>
    </xf>
    <xf numFmtId="0" fontId="2" fillId="0" borderId="0" xfId="0" applyNumberFormat="1" applyFont="1" applyBorder="1" applyAlignment="1" applyProtection="1">
      <alignment horizontal="center" vertical="center" wrapText="1"/>
      <protection hidden="1"/>
    </xf>
    <xf numFmtId="0" fontId="5" fillId="0" borderId="0" xfId="0" applyNumberFormat="1" applyFont="1" applyBorder="1" applyAlignment="1" applyProtection="1">
      <alignment vertical="center"/>
      <protection hidden="1"/>
    </xf>
    <xf numFmtId="0" fontId="8" fillId="0" borderId="0" xfId="0" applyFont="1" applyBorder="1" applyAlignment="1" applyProtection="1">
      <alignment horizontal="right"/>
      <protection hidden="1"/>
    </xf>
    <xf numFmtId="0" fontId="10"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protection hidden="1"/>
    </xf>
    <xf numFmtId="0" fontId="4" fillId="0" borderId="0" xfId="0" applyNumberFormat="1" applyFont="1" applyBorder="1" applyAlignment="1" applyProtection="1">
      <alignment horizontal="center" vertical="center"/>
      <protection hidden="1"/>
    </xf>
    <xf numFmtId="169" fontId="4" fillId="0" borderId="0" xfId="0" applyNumberFormat="1" applyFont="1" applyBorder="1" applyAlignment="1" applyProtection="1">
      <alignment horizontal="center" vertical="center"/>
      <protection hidden="1"/>
    </xf>
    <xf numFmtId="170" fontId="4" fillId="0" borderId="0" xfId="0" applyNumberFormat="1" applyFont="1" applyBorder="1" applyAlignment="1" applyProtection="1">
      <alignment horizontal="center" vertical="center"/>
      <protection hidden="1"/>
    </xf>
    <xf numFmtId="0" fontId="7" fillId="0" borderId="2" xfId="0" applyFont="1" applyBorder="1" applyAlignment="1">
      <alignment vertical="center" wrapText="1"/>
    </xf>
    <xf numFmtId="0" fontId="8" fillId="7" borderId="2" xfId="0" applyFont="1" applyFill="1" applyBorder="1" applyAlignment="1" applyProtection="1">
      <alignment horizontal="center" vertical="center" wrapText="1"/>
      <protection hidden="1"/>
    </xf>
    <xf numFmtId="168" fontId="7"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169" fontId="8" fillId="0" borderId="2" xfId="2" applyNumberFormat="1" applyFont="1" applyFill="1" applyBorder="1" applyAlignment="1" applyProtection="1">
      <alignment horizontal="center" vertical="center" wrapText="1"/>
      <protection hidden="1"/>
    </xf>
    <xf numFmtId="168" fontId="10" fillId="0" borderId="0" xfId="0" applyNumberFormat="1" applyFont="1" applyBorder="1" applyAlignment="1" applyProtection="1">
      <alignment vertical="center" wrapText="1"/>
      <protection hidden="1"/>
    </xf>
    <xf numFmtId="0" fontId="7" fillId="0" borderId="0" xfId="0" applyNumberFormat="1" applyFont="1" applyBorder="1" applyAlignment="1" applyProtection="1">
      <alignment vertical="center" wrapText="1"/>
      <protection hidden="1"/>
    </xf>
    <xf numFmtId="0" fontId="2" fillId="0" borderId="0" xfId="0" applyNumberFormat="1" applyFont="1" applyBorder="1" applyAlignment="1" applyProtection="1">
      <alignment vertical="center" wrapText="1"/>
      <protection hidden="1"/>
    </xf>
    <xf numFmtId="0" fontId="10" fillId="0" borderId="0" xfId="0" applyNumberFormat="1" applyFont="1" applyBorder="1" applyAlignment="1" applyProtection="1">
      <alignment vertical="center" wrapText="1"/>
      <protection hidden="1"/>
    </xf>
    <xf numFmtId="0" fontId="10" fillId="0" borderId="0" xfId="0" applyFont="1" applyBorder="1" applyAlignment="1" applyProtection="1">
      <alignment horizontal="left" vertical="center"/>
      <protection hidden="1"/>
    </xf>
    <xf numFmtId="0" fontId="10" fillId="0" borderId="0" xfId="0" applyNumberFormat="1" applyFont="1" applyBorder="1" applyAlignment="1" applyProtection="1">
      <alignment horizontal="left" vertical="center"/>
      <protection hidden="1"/>
    </xf>
    <xf numFmtId="49" fontId="2" fillId="0" borderId="0" xfId="2" applyNumberFormat="1" applyFont="1" applyBorder="1" applyAlignment="1" applyProtection="1">
      <alignment horizontal="center" vertical="center" wrapText="1"/>
      <protection hidden="1"/>
    </xf>
    <xf numFmtId="49" fontId="2" fillId="0" borderId="0" xfId="0" applyNumberFormat="1" applyFont="1" applyBorder="1" applyAlignment="1" applyProtection="1">
      <alignment vertical="center" wrapText="1"/>
      <protection hidden="1"/>
    </xf>
    <xf numFmtId="49" fontId="7" fillId="0" borderId="0" xfId="0" applyNumberFormat="1" applyFont="1" applyBorder="1" applyAlignment="1" applyProtection="1">
      <alignment vertical="center" wrapText="1"/>
      <protection hidden="1"/>
    </xf>
    <xf numFmtId="49" fontId="12" fillId="0" borderId="0" xfId="0" applyNumberFormat="1" applyFont="1" applyBorder="1" applyAlignment="1" applyProtection="1">
      <alignment vertical="center" wrapText="1"/>
      <protection hidden="1"/>
    </xf>
    <xf numFmtId="49" fontId="13" fillId="0" borderId="0" xfId="0" applyNumberFormat="1" applyFont="1" applyBorder="1" applyAlignment="1" applyProtection="1">
      <alignment vertical="center" wrapText="1"/>
      <protection hidden="1"/>
    </xf>
    <xf numFmtId="49" fontId="12" fillId="0" borderId="0" xfId="0" applyNumberFormat="1" applyFont="1" applyBorder="1" applyAlignment="1" applyProtection="1">
      <alignment horizontal="left" vertical="center" wrapText="1"/>
      <protection hidden="1"/>
    </xf>
    <xf numFmtId="49" fontId="14" fillId="0" borderId="0" xfId="0" applyNumberFormat="1" applyFont="1" applyBorder="1" applyAlignment="1" applyProtection="1">
      <alignment vertical="center" wrapText="1"/>
      <protection hidden="1"/>
    </xf>
    <xf numFmtId="169" fontId="8" fillId="7" borderId="2" xfId="0" applyNumberFormat="1" applyFont="1" applyFill="1" applyBorder="1" applyAlignment="1" applyProtection="1">
      <alignment horizontal="center" vertical="center" wrapText="1"/>
      <protection hidden="1"/>
    </xf>
    <xf numFmtId="169" fontId="10" fillId="0" borderId="0" xfId="0" applyNumberFormat="1" applyFont="1" applyBorder="1" applyAlignment="1" applyProtection="1">
      <alignment vertical="center" wrapText="1"/>
      <protection hidden="1"/>
    </xf>
    <xf numFmtId="166" fontId="0" fillId="0" borderId="0" xfId="1" applyFont="1" applyFill="1" applyBorder="1" applyAlignment="1" applyProtection="1">
      <alignment horizontal="left"/>
    </xf>
    <xf numFmtId="167" fontId="7" fillId="0" borderId="2" xfId="0" applyNumberFormat="1" applyFont="1" applyFill="1" applyBorder="1" applyAlignment="1" applyProtection="1">
      <alignment horizontal="center" vertical="center" wrapText="1"/>
      <protection hidden="1"/>
    </xf>
    <xf numFmtId="0" fontId="2" fillId="0" borderId="0" xfId="0" applyFont="1" applyAlignment="1">
      <alignment wrapText="1"/>
    </xf>
    <xf numFmtId="169" fontId="4" fillId="0" borderId="3" xfId="0" applyNumberFormat="1" applyFont="1" applyBorder="1" applyAlignment="1" applyProtection="1">
      <alignment horizontal="center" vertical="center"/>
      <protection hidden="1"/>
    </xf>
    <xf numFmtId="169" fontId="7" fillId="0" borderId="2" xfId="0" applyNumberFormat="1" applyFont="1" applyFill="1" applyBorder="1" applyAlignment="1" applyProtection="1">
      <alignment horizontal="center" vertical="center" wrapText="1"/>
      <protection hidden="1"/>
    </xf>
    <xf numFmtId="0" fontId="8" fillId="0" borderId="0" xfId="0" applyFont="1" applyBorder="1" applyAlignment="1" applyProtection="1">
      <alignment vertical="center"/>
      <protection hidden="1"/>
    </xf>
    <xf numFmtId="0" fontId="15" fillId="0" borderId="0" xfId="0" applyFont="1" applyAlignment="1">
      <alignment horizontal="justify"/>
    </xf>
    <xf numFmtId="0" fontId="16" fillId="0" borderId="0" xfId="0" applyFont="1" applyAlignment="1">
      <alignment horizontal="justify"/>
    </xf>
    <xf numFmtId="0" fontId="0" fillId="0" borderId="0" xfId="0" applyFont="1" applyAlignment="1">
      <alignment horizontal="left" vertical="center" wrapText="1"/>
    </xf>
    <xf numFmtId="0" fontId="0" fillId="8" borderId="4" xfId="0" applyFill="1" applyBorder="1"/>
    <xf numFmtId="0" fontId="2" fillId="0" borderId="0" xfId="0" applyFont="1" applyAlignment="1">
      <alignment horizontal="left" vertical="center" wrapText="1"/>
    </xf>
    <xf numFmtId="0" fontId="2" fillId="0" borderId="0" xfId="0" applyFont="1" applyAlignment="1">
      <alignment vertical="center" wrapText="1"/>
    </xf>
    <xf numFmtId="169" fontId="8" fillId="0" borderId="2" xfId="0" applyNumberFormat="1" applyFont="1" applyBorder="1" applyAlignment="1" applyProtection="1">
      <alignment horizontal="center" vertical="center"/>
      <protection locked="0"/>
    </xf>
    <xf numFmtId="0" fontId="8" fillId="0" borderId="3" xfId="0" applyFont="1" applyBorder="1" applyAlignment="1" applyProtection="1">
      <alignment horizontal="left"/>
      <protection locked="0"/>
    </xf>
    <xf numFmtId="0" fontId="1" fillId="0" borderId="0" xfId="0" applyFont="1" applyFill="1"/>
    <xf numFmtId="0" fontId="1" fillId="0" borderId="0" xfId="0" applyFont="1"/>
    <xf numFmtId="0" fontId="1" fillId="0" borderId="0" xfId="0" applyFont="1" applyAlignment="1">
      <alignment wrapText="1"/>
    </xf>
    <xf numFmtId="0" fontId="9" fillId="0" borderId="0" xfId="0" applyFont="1" applyAlignment="1" applyProtection="1">
      <alignment horizontal="left" vertical="center" wrapText="1"/>
      <protection hidden="1"/>
    </xf>
    <xf numFmtId="0" fontId="8" fillId="0" borderId="0" xfId="0" applyFont="1" applyBorder="1" applyAlignment="1" applyProtection="1">
      <alignment horizontal="left" vertical="center"/>
      <protection hidden="1"/>
    </xf>
    <xf numFmtId="166" fontId="8" fillId="0" borderId="0" xfId="1" applyFont="1" applyBorder="1" applyAlignment="1" applyProtection="1">
      <alignment horizontal="center" vertical="center"/>
      <protection hidden="1"/>
    </xf>
    <xf numFmtId="0" fontId="8" fillId="0" borderId="0" xfId="0" applyFont="1" applyBorder="1" applyAlignment="1" applyProtection="1">
      <alignment vertical="center"/>
      <protection hidden="1"/>
    </xf>
    <xf numFmtId="0" fontId="8" fillId="0" borderId="0" xfId="0" applyFont="1" applyBorder="1" applyAlignment="1" applyProtection="1">
      <alignment vertical="center" wrapText="1"/>
      <protection hidden="1"/>
    </xf>
    <xf numFmtId="0" fontId="8" fillId="0" borderId="3" xfId="0" applyFont="1" applyBorder="1" applyAlignment="1" applyProtection="1">
      <alignment horizontal="left"/>
      <protection locked="0"/>
    </xf>
    <xf numFmtId="0" fontId="8" fillId="0" borderId="5" xfId="0" applyFont="1" applyBorder="1" applyAlignment="1" applyProtection="1">
      <alignment horizontal="left"/>
      <protection locked="0"/>
    </xf>
    <xf numFmtId="169" fontId="9" fillId="3" borderId="6" xfId="0" applyNumberFormat="1" applyFont="1" applyFill="1" applyBorder="1" applyAlignment="1" applyProtection="1">
      <alignment horizontal="left" vertical="center" wrapText="1"/>
      <protection hidden="1"/>
    </xf>
    <xf numFmtId="169" fontId="9" fillId="3" borderId="7" xfId="0" applyNumberFormat="1" applyFont="1" applyFill="1" applyBorder="1" applyAlignment="1" applyProtection="1">
      <alignment horizontal="left" vertical="center" wrapText="1"/>
      <protection hidden="1"/>
    </xf>
    <xf numFmtId="164" fontId="3" fillId="3" borderId="8" xfId="2" applyNumberFormat="1" applyFont="1" applyFill="1" applyBorder="1" applyAlignment="1" applyProtection="1">
      <alignment horizontal="left" vertical="center" wrapText="1"/>
      <protection hidden="1"/>
    </xf>
    <xf numFmtId="164" fontId="3" fillId="3" borderId="9" xfId="2" applyNumberFormat="1" applyFont="1" applyFill="1" applyBorder="1" applyAlignment="1" applyProtection="1">
      <alignment horizontal="left" vertical="center" wrapText="1"/>
      <protection hidden="1"/>
    </xf>
    <xf numFmtId="0" fontId="8" fillId="0" borderId="10" xfId="0" applyFont="1" applyBorder="1" applyAlignment="1" applyProtection="1">
      <alignment horizontal="left"/>
      <protection locked="0"/>
    </xf>
  </cellXfs>
  <cellStyles count="3">
    <cellStyle name="Moeda" xfId="1" builtinId="4"/>
    <cellStyle name="Normal" xfId="0" builtinId="0"/>
    <cellStyle name="Vírgula" xfId="2" builtinId="3"/>
  </cellStyles>
  <dxfs count="12">
    <dxf>
      <font>
        <b/>
        <i val="0"/>
        <condense val="0"/>
        <extend val="0"/>
        <color indexed="9"/>
      </font>
      <fill>
        <patternFill>
          <bgColor indexed="10"/>
        </patternFill>
      </fill>
    </dxf>
    <dxf>
      <fill>
        <patternFill>
          <bgColor indexed="43"/>
        </patternFill>
      </fill>
    </dxf>
    <dxf>
      <fill>
        <patternFill>
          <bgColor indexed="52"/>
        </patternFill>
      </fill>
    </dxf>
    <dxf>
      <font>
        <b val="0"/>
        <i val="0"/>
        <strike val="0"/>
        <condense val="0"/>
        <extend val="0"/>
        <u val="none"/>
      </font>
      <fill>
        <patternFill>
          <bgColor indexed="43"/>
        </patternFill>
      </fill>
    </dxf>
    <dxf>
      <font>
        <b val="0"/>
        <i val="0"/>
        <strike val="0"/>
        <condense val="0"/>
        <extend val="0"/>
        <u val="none"/>
      </font>
      <fill>
        <patternFill>
          <bgColor indexed="43"/>
        </patternFill>
      </fill>
    </dxf>
    <dxf>
      <font>
        <condense val="0"/>
        <extend val="0"/>
        <color auto="1"/>
      </font>
      <fill>
        <patternFill>
          <bgColor indexed="26"/>
        </patternFill>
      </fill>
    </dxf>
    <dxf>
      <font>
        <b/>
        <i val="0"/>
        <condense val="0"/>
        <extend val="0"/>
      </font>
      <fill>
        <patternFill>
          <bgColor indexed="47"/>
        </patternFill>
      </fill>
    </dxf>
    <dxf>
      <font>
        <b/>
        <i/>
        <strike val="0"/>
        <condense val="0"/>
        <extend val="0"/>
        <u val="double"/>
      </font>
      <fill>
        <patternFill>
          <bgColor indexed="51"/>
        </patternFill>
      </fill>
      <border>
        <left style="thin">
          <color indexed="64"/>
        </left>
        <right style="thin">
          <color indexed="64"/>
        </right>
        <top style="thin">
          <color indexed="64"/>
        </top>
        <bottom style="thin">
          <color indexed="64"/>
        </bottom>
      </border>
    </dxf>
    <dxf>
      <font>
        <b/>
        <i val="0"/>
        <condense val="0"/>
        <extend val="0"/>
      </font>
      <fill>
        <patternFill>
          <bgColor indexed="43"/>
        </patternFill>
      </fill>
    </dxf>
    <dxf>
      <font>
        <b/>
        <i val="0"/>
        <condense val="0"/>
        <extend val="0"/>
        <color indexed="9"/>
      </font>
      <fill>
        <patternFill>
          <bgColor indexed="10"/>
        </patternFill>
      </fill>
    </dxf>
    <dxf>
      <font>
        <b/>
        <i/>
        <strike val="0"/>
        <condense val="0"/>
        <extend val="0"/>
        <u val="none"/>
      </font>
      <fill>
        <patternFill>
          <bgColor indexed="47"/>
        </patternFill>
      </fill>
      <border>
        <left style="thin">
          <color indexed="64"/>
        </left>
        <right style="thin">
          <color indexed="64"/>
        </right>
        <top style="thin">
          <color indexed="64"/>
        </top>
        <bottom style="thin">
          <color indexed="64"/>
        </bottom>
      </border>
    </dxf>
    <dxf>
      <font>
        <b/>
        <i/>
        <strike val="0"/>
        <condense val="0"/>
        <extend val="0"/>
        <u val="double"/>
      </font>
      <fill>
        <patternFill>
          <bgColor indexed="5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466725</xdr:colOff>
      <xdr:row>0</xdr:row>
      <xdr:rowOff>0</xdr:rowOff>
    </xdr:from>
    <xdr:to>
      <xdr:col>3</xdr:col>
      <xdr:colOff>516038</xdr:colOff>
      <xdr:row>0</xdr:row>
      <xdr:rowOff>695325</xdr:rowOff>
    </xdr:to>
    <xdr:sp macro="" textlink="">
      <xdr:nvSpPr>
        <xdr:cNvPr id="1025" name="Text Box 1">
          <a:extLst>
            <a:ext uri="{FF2B5EF4-FFF2-40B4-BE49-F238E27FC236}">
              <a16:creationId xmlns:a16="http://schemas.microsoft.com/office/drawing/2014/main" id="{65AC95C1-F05C-42DE-B2AD-A3384A500426}"/>
            </a:ext>
          </a:extLst>
        </xdr:cNvPr>
        <xdr:cNvSpPr txBox="1">
          <a:spLocks noChangeArrowheads="1"/>
        </xdr:cNvSpPr>
      </xdr:nvSpPr>
      <xdr:spPr bwMode="auto">
        <a:xfrm>
          <a:off x="771525" y="0"/>
          <a:ext cx="4343400" cy="695325"/>
        </a:xfrm>
        <a:prstGeom prst="rect">
          <a:avLst/>
        </a:prstGeom>
        <a:noFill/>
        <a:ln w="9525">
          <a:noFill/>
          <a:miter lim="800000"/>
          <a:headEnd/>
          <a:tailEnd/>
        </a:ln>
      </xdr:spPr>
      <xdr:txBody>
        <a:bodyPr vertOverflow="clip" wrap="square" lIns="27432" tIns="22860" rIns="0" bIns="0" anchor="t" upright="1"/>
        <a:lstStyle/>
        <a:p>
          <a:pPr algn="l" rtl="1">
            <a:defRPr sz="1000"/>
          </a:pPr>
          <a:r>
            <a:rPr lang="pt-BR" sz="1000" b="1" i="0" strike="noStrike">
              <a:solidFill>
                <a:srgbClr val="000000"/>
              </a:solidFill>
              <a:latin typeface="Arial"/>
              <a:cs typeface="Arial"/>
            </a:rPr>
            <a:t>Estado do Rio de Janeiro</a:t>
          </a:r>
        </a:p>
        <a:p>
          <a:pPr algn="l" rtl="1">
            <a:defRPr sz="1000"/>
          </a:pPr>
          <a:r>
            <a:rPr lang="pt-BR" sz="1000" b="1" i="0" strike="noStrike">
              <a:solidFill>
                <a:srgbClr val="000000"/>
              </a:solidFill>
              <a:latin typeface="Arial"/>
              <a:cs typeface="Arial"/>
            </a:rPr>
            <a:t>PREFEITURA MUNICIPAL DE SUMIDOURO</a:t>
          </a:r>
        </a:p>
        <a:p>
          <a:pPr algn="l" rtl="1">
            <a:defRPr sz="1000"/>
          </a:pPr>
          <a:r>
            <a:rPr lang="pt-BR" sz="1000" b="1" i="0" strike="noStrike">
              <a:solidFill>
                <a:srgbClr val="000000"/>
              </a:solidFill>
              <a:latin typeface="Arial"/>
              <a:cs typeface="Arial"/>
            </a:rPr>
            <a:t>CNPJ: 32.165.706/0001-08</a:t>
          </a:r>
        </a:p>
        <a:p>
          <a:pPr algn="l" rtl="1">
            <a:defRPr sz="1000"/>
          </a:pPr>
          <a:r>
            <a:rPr lang="pt-BR" sz="1000" b="1" i="0" strike="noStrike">
              <a:solidFill>
                <a:srgbClr val="000000"/>
              </a:solidFill>
              <a:latin typeface="Arial"/>
              <a:cs typeface="Arial"/>
            </a:rPr>
            <a:t>Rua Alfredo Chaves, 39 - Centro – Sumidouro/RJ – CEP 28637-000</a:t>
          </a:r>
          <a:endParaRPr lang="pt-BR" sz="1200" b="1" i="0" strike="noStrike">
            <a:solidFill>
              <a:srgbClr val="000000"/>
            </a:solidFill>
            <a:latin typeface="Arial"/>
            <a:cs typeface="Arial"/>
          </a:endParaRPr>
        </a:p>
        <a:p>
          <a:pPr algn="l" rtl="1">
            <a:defRPr sz="1000"/>
          </a:pPr>
          <a:endParaRPr lang="pt-BR" sz="1200" b="1" i="0" strike="noStrike">
            <a:solidFill>
              <a:srgbClr val="000000"/>
            </a:solidFill>
            <a:latin typeface="Arial"/>
            <a:cs typeface="Arial"/>
          </a:endParaRPr>
        </a:p>
      </xdr:txBody>
    </xdr:sp>
    <xdr:clientData/>
  </xdr:twoCellAnchor>
  <xdr:twoCellAnchor editAs="oneCell">
    <xdr:from>
      <xdr:col>0</xdr:col>
      <xdr:colOff>0</xdr:colOff>
      <xdr:row>0</xdr:row>
      <xdr:rowOff>0</xdr:rowOff>
    </xdr:from>
    <xdr:to>
      <xdr:col>1</xdr:col>
      <xdr:colOff>390525</xdr:colOff>
      <xdr:row>0</xdr:row>
      <xdr:rowOff>676275</xdr:rowOff>
    </xdr:to>
    <xdr:pic>
      <xdr:nvPicPr>
        <xdr:cNvPr id="1153" name="Picture 2" descr="brasãoGIF_300dpi">
          <a:extLst>
            <a:ext uri="{FF2B5EF4-FFF2-40B4-BE49-F238E27FC236}">
              <a16:creationId xmlns:a16="http://schemas.microsoft.com/office/drawing/2014/main" id="{8B4C36C4-A958-4E7A-9652-4B1AE51F67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953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152400</xdr:colOff>
      <xdr:row>0</xdr:row>
      <xdr:rowOff>285750</xdr:rowOff>
    </xdr:from>
    <xdr:to>
      <xdr:col>6</xdr:col>
      <xdr:colOff>590550</xdr:colOff>
      <xdr:row>3</xdr:row>
      <xdr:rowOff>76200</xdr:rowOff>
    </xdr:to>
    <xdr:grpSp>
      <xdr:nvGrpSpPr>
        <xdr:cNvPr id="1154" name="Group 60">
          <a:extLst>
            <a:ext uri="{FF2B5EF4-FFF2-40B4-BE49-F238E27FC236}">
              <a16:creationId xmlns:a16="http://schemas.microsoft.com/office/drawing/2014/main" id="{696C3FF4-C6BF-403C-9E6F-823E7139450D}"/>
            </a:ext>
          </a:extLst>
        </xdr:cNvPr>
        <xdr:cNvGrpSpPr>
          <a:grpSpLocks/>
        </xdr:cNvGrpSpPr>
      </xdr:nvGrpSpPr>
      <xdr:grpSpPr bwMode="auto">
        <a:xfrm>
          <a:off x="5279335" y="285750"/>
          <a:ext cx="1796498" cy="867189"/>
          <a:chOff x="520" y="6"/>
          <a:chExt cx="188" cy="90"/>
        </a:xfrm>
      </xdr:grpSpPr>
      <xdr:sp macro="" textlink="">
        <xdr:nvSpPr>
          <xdr:cNvPr id="1085" name="Caixa de texto 2">
            <a:extLst>
              <a:ext uri="{FF2B5EF4-FFF2-40B4-BE49-F238E27FC236}">
                <a16:creationId xmlns:a16="http://schemas.microsoft.com/office/drawing/2014/main" id="{6FE07E8C-3657-4586-8574-62EFD24ED492}"/>
              </a:ext>
            </a:extLst>
          </xdr:cNvPr>
          <xdr:cNvSpPr txBox="1">
            <a:spLocks noChangeArrowheads="1"/>
          </xdr:cNvSpPr>
        </xdr:nvSpPr>
        <xdr:spPr bwMode="auto">
          <a:xfrm>
            <a:off x="520" y="6"/>
            <a:ext cx="188" cy="90"/>
          </a:xfrm>
          <a:prstGeom prst="rect">
            <a:avLst/>
          </a:prstGeom>
          <a:noFill/>
          <a:ln>
            <a:noFill/>
          </a:ln>
        </xdr:spPr>
        <xdr:txBody>
          <a:bodyPr vertOverflow="clip" wrap="square" lIns="91440" tIns="45720" rIns="91440" bIns="45720" anchor="t" upright="1"/>
          <a:lstStyle/>
          <a:p>
            <a:pPr algn="l" rtl="0">
              <a:defRPr sz="1000"/>
            </a:pPr>
            <a:r>
              <a:rPr lang="pt-BR" sz="600" b="0" i="0" u="none" strike="noStrike" baseline="0">
                <a:solidFill>
                  <a:srgbClr val="333399"/>
                </a:solidFill>
                <a:latin typeface="Calibri"/>
                <a:cs typeface="Calibri"/>
              </a:rPr>
              <a:t>COMISSÃO PERMANENTE DE LICITAÇÕES</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PROCESSO ________________________ </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RÚBRICA  ______________ FLS _______</a:t>
            </a:r>
          </a:p>
          <a:p>
            <a:pPr algn="l" rtl="0">
              <a:defRPr sz="1000"/>
            </a:pPr>
            <a:endParaRPr lang="pt-BR" sz="650" b="0" i="0" u="none" strike="noStrike" baseline="0">
              <a:solidFill>
                <a:srgbClr val="000000"/>
              </a:solidFill>
              <a:latin typeface="Times New Roman"/>
              <a:cs typeface="Times New Roman"/>
            </a:endParaRPr>
          </a:p>
          <a:p>
            <a:pPr algn="l" rtl="0">
              <a:defRPr sz="1000"/>
            </a:pPr>
            <a:endParaRPr lang="pt-BR" sz="650" b="0" i="0" u="none" strike="noStrike" baseline="0">
              <a:solidFill>
                <a:srgbClr val="000000"/>
              </a:solidFill>
              <a:latin typeface="Times New Roman"/>
              <a:cs typeface="Times New Roman"/>
            </a:endParaRPr>
          </a:p>
        </xdr:txBody>
      </xdr:sp>
      <xdr:sp macro="" textlink="">
        <xdr:nvSpPr>
          <xdr:cNvPr id="1086" name="Caixa de texto 3">
            <a:extLst>
              <a:ext uri="{FF2B5EF4-FFF2-40B4-BE49-F238E27FC236}">
                <a16:creationId xmlns:a16="http://schemas.microsoft.com/office/drawing/2014/main" id="{DF0C7912-71EB-4565-B356-137806563FE6}"/>
              </a:ext>
            </a:extLst>
          </xdr:cNvPr>
          <xdr:cNvSpPr txBox="1">
            <a:spLocks noChangeArrowheads="1"/>
          </xdr:cNvSpPr>
        </xdr:nvSpPr>
        <xdr:spPr bwMode="auto">
          <a:xfrm>
            <a:off x="575" y="19"/>
            <a:ext cx="100" cy="32"/>
          </a:xfrm>
          <a:prstGeom prst="rect">
            <a:avLst/>
          </a:prstGeom>
          <a:noFill/>
          <a:ln>
            <a:noFill/>
          </a:ln>
        </xdr:spPr>
        <xdr:txBody>
          <a:bodyPr vertOverflow="clip" wrap="square" lIns="91440" tIns="45720" rIns="91440" bIns="45720" anchor="t" upright="1"/>
          <a:lstStyle/>
          <a:p>
            <a:pPr algn="l" rtl="0">
              <a:lnSpc>
                <a:spcPts val="1200"/>
              </a:lnSpc>
              <a:defRPr sz="1000"/>
            </a:pPr>
            <a:r>
              <a:rPr lang="pt-BR" sz="1200" b="0" i="0" u="none" strike="noStrike" baseline="0">
                <a:solidFill>
                  <a:srgbClr val="000000"/>
                </a:solidFill>
                <a:latin typeface="Times New Roman"/>
                <a:cs typeface="Times New Roman"/>
              </a:rPr>
              <a:t>2891/21</a:t>
            </a:r>
          </a:p>
          <a:p>
            <a:pPr algn="l" rtl="0">
              <a:lnSpc>
                <a:spcPts val="1100"/>
              </a:lnSpc>
              <a:defRPr sz="1000"/>
            </a:pPr>
            <a:endParaRPr lang="pt-BR" sz="1200" b="0" i="0" u="none" strike="noStrike" baseline="0">
              <a:solidFill>
                <a:srgbClr val="000000"/>
              </a:solidFill>
              <a:latin typeface="Times New Roman"/>
              <a:cs typeface="Times New Roman"/>
            </a:endParaRPr>
          </a:p>
        </xdr:txBody>
      </xdr:sp>
    </xdr:grp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pageSetUpPr fitToPage="1"/>
  </sheetPr>
  <dimension ref="A1:M353"/>
  <sheetViews>
    <sheetView tabSelected="1" zoomScale="115" zoomScaleNormal="115" zoomScaleSheetLayoutView="100" workbookViewId="0">
      <selection activeCell="F13" sqref="F13"/>
    </sheetView>
  </sheetViews>
  <sheetFormatPr defaultRowHeight="12.75" x14ac:dyDescent="0.2"/>
  <cols>
    <col min="1" max="1" width="4.5703125" style="1" customWidth="1"/>
    <col min="2" max="2" width="53.28515625" style="2" customWidth="1"/>
    <col min="3" max="3" width="11" style="1" customWidth="1"/>
    <col min="4" max="4" width="8" style="27" customWidth="1"/>
    <col min="5" max="6" width="10.140625" style="14" customWidth="1"/>
    <col min="7" max="7" width="10.140625" style="12" customWidth="1"/>
    <col min="8" max="8" width="11.85546875" style="47" customWidth="1"/>
    <col min="9" max="9" width="11.5703125" style="2" customWidth="1"/>
    <col min="10" max="11" width="9.140625" style="2"/>
    <col min="12" max="12" width="9.140625" style="42"/>
    <col min="13" max="15" width="9.140625" style="2"/>
    <col min="16" max="16" width="10" style="2" bestFit="1" customWidth="1"/>
    <col min="17" max="16384" width="9.140625" style="2"/>
  </cols>
  <sheetData>
    <row r="1" spans="1:13" ht="58.5" customHeight="1" x14ac:dyDescent="0.2">
      <c r="H1" s="46"/>
    </row>
    <row r="2" spans="1:13" x14ac:dyDescent="0.2">
      <c r="A2" s="75" t="s">
        <v>19</v>
      </c>
      <c r="B2" s="75"/>
      <c r="C2" s="75"/>
      <c r="D2" s="75"/>
      <c r="E2" s="75"/>
      <c r="F2" s="75"/>
      <c r="G2" s="75"/>
    </row>
    <row r="3" spans="1:13" x14ac:dyDescent="0.2">
      <c r="A3" s="75" t="str">
        <f>UPPER(Dados!B1&amp;"  -  "&amp;Dados!B4)</f>
        <v>PREGÃO ELETRÔNICO Nº 069/2022  -  ABERTURA DAS PROPOSTAS: 18/10/2022, ÀS 09:00HS</v>
      </c>
      <c r="B3" s="75"/>
      <c r="C3" s="75"/>
      <c r="D3" s="75"/>
      <c r="E3" s="75"/>
      <c r="F3" s="75"/>
      <c r="G3" s="75"/>
    </row>
    <row r="4" spans="1:13" x14ac:dyDescent="0.2">
      <c r="A4" s="76" t="str">
        <f>Dados!B3</f>
        <v>EVENTUAL AQUISIÇÃO DE MATERIAIS MÉDICO E HOSPITALARES PARA O HOSPITAL MUNICIPAL - SRP</v>
      </c>
      <c r="B4" s="76"/>
      <c r="C4" s="76"/>
      <c r="D4" s="76"/>
      <c r="E4" s="76"/>
      <c r="F4" s="76"/>
      <c r="G4" s="76"/>
    </row>
    <row r="5" spans="1:13" x14ac:dyDescent="0.2">
      <c r="A5" s="75" t="str">
        <f>Dados!B2</f>
        <v>PROCESSO ADMINISTRATIVO N° 2891/2021 de 27/09/2021</v>
      </c>
      <c r="B5" s="75"/>
      <c r="C5" s="75"/>
      <c r="D5" s="75"/>
      <c r="E5" s="75"/>
      <c r="F5" s="75"/>
      <c r="G5" s="75"/>
    </row>
    <row r="6" spans="1:13" x14ac:dyDescent="0.2">
      <c r="A6" s="60" t="str">
        <f>Dados!B7</f>
        <v>MENOR PREÇO POR ITEM</v>
      </c>
      <c r="B6" s="60"/>
      <c r="C6" s="73" t="s">
        <v>29</v>
      </c>
      <c r="D6" s="73"/>
      <c r="E6" s="74">
        <f>Dados!B8</f>
        <v>3005292.5300000007</v>
      </c>
      <c r="F6" s="74"/>
      <c r="G6" s="60"/>
    </row>
    <row r="7" spans="1:13" ht="2.25" customHeight="1" x14ac:dyDescent="0.2">
      <c r="A7" s="6"/>
      <c r="B7" s="6"/>
      <c r="C7" s="6"/>
      <c r="D7" s="28"/>
      <c r="E7" s="15"/>
      <c r="F7" s="15"/>
      <c r="G7" s="11"/>
    </row>
    <row r="8" spans="1:13" s="8" customFormat="1" ht="12" customHeight="1" x14ac:dyDescent="0.2">
      <c r="A8" s="16" t="s">
        <v>0</v>
      </c>
      <c r="B8" s="77"/>
      <c r="C8" s="77"/>
      <c r="D8" s="77"/>
      <c r="E8" s="77"/>
      <c r="F8" s="77"/>
      <c r="G8" s="77"/>
      <c r="H8" s="48"/>
      <c r="L8" s="41"/>
    </row>
    <row r="9" spans="1:13" s="8" customFormat="1" ht="12" customHeight="1" x14ac:dyDescent="0.2">
      <c r="A9" s="16" t="s">
        <v>1</v>
      </c>
      <c r="B9" s="78"/>
      <c r="C9" s="78"/>
      <c r="D9" s="78"/>
      <c r="E9" s="78"/>
      <c r="F9" s="78"/>
      <c r="G9" s="78"/>
      <c r="H9" s="48"/>
      <c r="L9" s="41"/>
      <c r="M9" s="41"/>
    </row>
    <row r="10" spans="1:13" s="8" customFormat="1" ht="12" customHeight="1" x14ac:dyDescent="0.2">
      <c r="A10" s="16" t="s">
        <v>2</v>
      </c>
      <c r="B10" s="68"/>
      <c r="C10" s="29" t="s">
        <v>8</v>
      </c>
      <c r="D10" s="83"/>
      <c r="E10" s="83"/>
      <c r="F10" s="83"/>
      <c r="G10" s="83"/>
      <c r="H10" s="48"/>
      <c r="L10" s="41"/>
    </row>
    <row r="11" spans="1:13" ht="4.5" customHeight="1" x14ac:dyDescent="0.2">
      <c r="A11" s="3"/>
      <c r="B11" s="31"/>
      <c r="C11" s="31"/>
      <c r="D11" s="32"/>
      <c r="E11" s="58"/>
      <c r="F11" s="33"/>
      <c r="G11" s="34"/>
    </row>
    <row r="12" spans="1:13" s="8" customFormat="1" ht="22.5" x14ac:dyDescent="0.2">
      <c r="A12" s="36" t="s">
        <v>3</v>
      </c>
      <c r="B12" s="36" t="s">
        <v>4</v>
      </c>
      <c r="C12" s="36" t="s">
        <v>5</v>
      </c>
      <c r="D12" s="36" t="s">
        <v>6</v>
      </c>
      <c r="E12" s="53" t="s">
        <v>25</v>
      </c>
      <c r="F12" s="53" t="s">
        <v>26</v>
      </c>
      <c r="G12" s="36" t="s">
        <v>7</v>
      </c>
      <c r="H12" s="48"/>
      <c r="L12" s="41"/>
    </row>
    <row r="13" spans="1:13" s="8" customFormat="1" ht="11.25" x14ac:dyDescent="0.2">
      <c r="A13" s="37">
        <v>1</v>
      </c>
      <c r="B13" s="35" t="s">
        <v>50</v>
      </c>
      <c r="C13" s="38" t="s">
        <v>389</v>
      </c>
      <c r="D13" s="56">
        <v>500</v>
      </c>
      <c r="E13" s="59">
        <v>7.85</v>
      </c>
      <c r="F13" s="67"/>
      <c r="G13" s="39" t="str">
        <f>IF(F13="","",IF(ISTEXT(F13),"NC",F13*D13))</f>
        <v/>
      </c>
      <c r="H13" s="48"/>
      <c r="K13" s="7"/>
      <c r="L13" s="41"/>
    </row>
    <row r="14" spans="1:13" s="8" customFormat="1" ht="11.25" x14ac:dyDescent="0.2">
      <c r="A14" s="37">
        <v>2</v>
      </c>
      <c r="B14" s="35" t="s">
        <v>51</v>
      </c>
      <c r="C14" s="38" t="s">
        <v>386</v>
      </c>
      <c r="D14" s="56">
        <v>100</v>
      </c>
      <c r="E14" s="59">
        <v>50</v>
      </c>
      <c r="F14" s="67"/>
      <c r="G14" s="39" t="str">
        <f t="shared" ref="G14:G77" si="0">IF(F14="","",IF(ISTEXT(F14),"NC",F14*D14))</f>
        <v/>
      </c>
      <c r="H14" s="48"/>
      <c r="K14" s="7"/>
      <c r="L14" s="41"/>
    </row>
    <row r="15" spans="1:13" s="8" customFormat="1" ht="11.25" x14ac:dyDescent="0.2">
      <c r="A15" s="37">
        <v>3</v>
      </c>
      <c r="B15" s="35" t="s">
        <v>52</v>
      </c>
      <c r="C15" s="38" t="s">
        <v>386</v>
      </c>
      <c r="D15" s="56">
        <v>100</v>
      </c>
      <c r="E15" s="59">
        <v>58.5</v>
      </c>
      <c r="F15" s="67"/>
      <c r="G15" s="39" t="str">
        <f t="shared" si="0"/>
        <v/>
      </c>
      <c r="H15" s="48"/>
      <c r="K15" s="7"/>
      <c r="L15" s="41"/>
    </row>
    <row r="16" spans="1:13" s="8" customFormat="1" ht="11.25" x14ac:dyDescent="0.2">
      <c r="A16" s="37">
        <v>4</v>
      </c>
      <c r="B16" s="35" t="s">
        <v>53</v>
      </c>
      <c r="C16" s="38" t="s">
        <v>386</v>
      </c>
      <c r="D16" s="56">
        <v>10</v>
      </c>
      <c r="E16" s="59">
        <v>53.5</v>
      </c>
      <c r="F16" s="67"/>
      <c r="G16" s="39" t="str">
        <f t="shared" si="0"/>
        <v/>
      </c>
      <c r="H16" s="48"/>
      <c r="K16" s="7"/>
      <c r="L16" s="41"/>
    </row>
    <row r="17" spans="1:12" s="8" customFormat="1" ht="11.25" x14ac:dyDescent="0.2">
      <c r="A17" s="37">
        <v>5</v>
      </c>
      <c r="B17" s="35" t="s">
        <v>54</v>
      </c>
      <c r="C17" s="38" t="s">
        <v>386</v>
      </c>
      <c r="D17" s="56">
        <v>150</v>
      </c>
      <c r="E17" s="59">
        <v>54</v>
      </c>
      <c r="F17" s="67"/>
      <c r="G17" s="39" t="str">
        <f t="shared" si="0"/>
        <v/>
      </c>
      <c r="H17" s="48"/>
      <c r="K17" s="7"/>
      <c r="L17" s="41"/>
    </row>
    <row r="18" spans="1:12" s="8" customFormat="1" ht="11.25" x14ac:dyDescent="0.2">
      <c r="A18" s="37">
        <v>6</v>
      </c>
      <c r="B18" s="35" t="s">
        <v>55</v>
      </c>
      <c r="C18" s="38" t="s">
        <v>386</v>
      </c>
      <c r="D18" s="56">
        <v>150</v>
      </c>
      <c r="E18" s="59">
        <v>54</v>
      </c>
      <c r="F18" s="67"/>
      <c r="G18" s="39" t="str">
        <f t="shared" si="0"/>
        <v/>
      </c>
      <c r="H18" s="48"/>
      <c r="K18" s="7"/>
      <c r="L18" s="41"/>
    </row>
    <row r="19" spans="1:12" s="8" customFormat="1" ht="11.25" x14ac:dyDescent="0.2">
      <c r="A19" s="37">
        <v>7</v>
      </c>
      <c r="B19" s="35" t="s">
        <v>56</v>
      </c>
      <c r="C19" s="38" t="s">
        <v>386</v>
      </c>
      <c r="D19" s="56">
        <v>100</v>
      </c>
      <c r="E19" s="59">
        <v>53.5</v>
      </c>
      <c r="F19" s="67"/>
      <c r="G19" s="39" t="str">
        <f t="shared" si="0"/>
        <v/>
      </c>
      <c r="H19" s="48"/>
      <c r="K19" s="7"/>
      <c r="L19" s="41"/>
    </row>
    <row r="20" spans="1:12" s="8" customFormat="1" ht="90" x14ac:dyDescent="0.2">
      <c r="A20" s="37">
        <v>8</v>
      </c>
      <c r="B20" s="35" t="s">
        <v>57</v>
      </c>
      <c r="C20" s="38" t="s">
        <v>386</v>
      </c>
      <c r="D20" s="56">
        <v>50</v>
      </c>
      <c r="E20" s="59">
        <v>185</v>
      </c>
      <c r="F20" s="67"/>
      <c r="G20" s="39" t="str">
        <f t="shared" si="0"/>
        <v/>
      </c>
      <c r="H20" s="48"/>
      <c r="K20" s="7"/>
      <c r="L20" s="41"/>
    </row>
    <row r="21" spans="1:12" s="8" customFormat="1" ht="11.25" x14ac:dyDescent="0.2">
      <c r="A21" s="37">
        <v>9</v>
      </c>
      <c r="B21" s="35" t="s">
        <v>58</v>
      </c>
      <c r="C21" s="38" t="s">
        <v>387</v>
      </c>
      <c r="D21" s="56">
        <v>400</v>
      </c>
      <c r="E21" s="59">
        <v>15.51</v>
      </c>
      <c r="F21" s="67"/>
      <c r="G21" s="39" t="str">
        <f t="shared" si="0"/>
        <v/>
      </c>
      <c r="H21" s="48"/>
      <c r="K21" s="7"/>
      <c r="L21" s="41"/>
    </row>
    <row r="22" spans="1:12" s="8" customFormat="1" ht="11.25" x14ac:dyDescent="0.2">
      <c r="A22" s="37">
        <v>10</v>
      </c>
      <c r="B22" s="35" t="s">
        <v>59</v>
      </c>
      <c r="C22" s="38" t="s">
        <v>49</v>
      </c>
      <c r="D22" s="56">
        <v>3000</v>
      </c>
      <c r="E22" s="59">
        <v>3.4</v>
      </c>
      <c r="F22" s="67"/>
      <c r="G22" s="39" t="str">
        <f t="shared" si="0"/>
        <v/>
      </c>
      <c r="H22" s="48"/>
      <c r="K22" s="7"/>
      <c r="L22" s="41"/>
    </row>
    <row r="23" spans="1:12" s="8" customFormat="1" ht="11.25" x14ac:dyDescent="0.2">
      <c r="A23" s="37">
        <v>11</v>
      </c>
      <c r="B23" s="35" t="s">
        <v>60</v>
      </c>
      <c r="C23" s="38" t="s">
        <v>386</v>
      </c>
      <c r="D23" s="56">
        <v>500</v>
      </c>
      <c r="E23" s="59">
        <v>23.5</v>
      </c>
      <c r="F23" s="67"/>
      <c r="G23" s="39" t="str">
        <f t="shared" si="0"/>
        <v/>
      </c>
      <c r="H23" s="48"/>
      <c r="K23" s="7"/>
      <c r="L23" s="41"/>
    </row>
    <row r="24" spans="1:12" s="8" customFormat="1" ht="11.25" x14ac:dyDescent="0.2">
      <c r="A24" s="37">
        <v>12</v>
      </c>
      <c r="B24" s="35" t="s">
        <v>61</v>
      </c>
      <c r="C24" s="38" t="s">
        <v>386</v>
      </c>
      <c r="D24" s="56">
        <v>500</v>
      </c>
      <c r="E24" s="59">
        <v>18.670000000000002</v>
      </c>
      <c r="F24" s="67"/>
      <c r="G24" s="39" t="str">
        <f t="shared" si="0"/>
        <v/>
      </c>
      <c r="H24" s="48"/>
      <c r="K24" s="7"/>
      <c r="L24" s="41"/>
    </row>
    <row r="25" spans="1:12" s="8" customFormat="1" ht="56.25" x14ac:dyDescent="0.2">
      <c r="A25" s="37">
        <v>13</v>
      </c>
      <c r="B25" s="35" t="s">
        <v>62</v>
      </c>
      <c r="C25" s="38" t="s">
        <v>49</v>
      </c>
      <c r="D25" s="56">
        <v>20</v>
      </c>
      <c r="E25" s="59">
        <v>70</v>
      </c>
      <c r="F25" s="67"/>
      <c r="G25" s="39" t="str">
        <f t="shared" si="0"/>
        <v/>
      </c>
      <c r="H25" s="48"/>
      <c r="K25" s="7"/>
      <c r="L25" s="41"/>
    </row>
    <row r="26" spans="1:12" s="8" customFormat="1" ht="11.25" x14ac:dyDescent="0.2">
      <c r="A26" s="37">
        <v>14</v>
      </c>
      <c r="B26" s="35" t="s">
        <v>63</v>
      </c>
      <c r="C26" s="38" t="s">
        <v>386</v>
      </c>
      <c r="D26" s="56">
        <v>500</v>
      </c>
      <c r="E26" s="59">
        <v>11.25</v>
      </c>
      <c r="F26" s="67"/>
      <c r="G26" s="39" t="str">
        <f t="shared" si="0"/>
        <v/>
      </c>
      <c r="H26" s="48"/>
      <c r="K26" s="7"/>
      <c r="L26" s="41"/>
    </row>
    <row r="27" spans="1:12" s="8" customFormat="1" ht="11.25" x14ac:dyDescent="0.2">
      <c r="A27" s="37">
        <v>15</v>
      </c>
      <c r="B27" s="35" t="s">
        <v>64</v>
      </c>
      <c r="C27" s="38" t="s">
        <v>386</v>
      </c>
      <c r="D27" s="56">
        <v>500</v>
      </c>
      <c r="E27" s="59">
        <v>11.28</v>
      </c>
      <c r="F27" s="67"/>
      <c r="G27" s="39" t="str">
        <f t="shared" si="0"/>
        <v/>
      </c>
      <c r="H27" s="48"/>
      <c r="K27" s="7"/>
      <c r="L27" s="41"/>
    </row>
    <row r="28" spans="1:12" s="8" customFormat="1" ht="11.25" x14ac:dyDescent="0.2">
      <c r="A28" s="37">
        <v>16</v>
      </c>
      <c r="B28" s="35" t="s">
        <v>65</v>
      </c>
      <c r="C28" s="38" t="s">
        <v>386</v>
      </c>
      <c r="D28" s="56">
        <v>500</v>
      </c>
      <c r="E28" s="59">
        <v>15</v>
      </c>
      <c r="F28" s="67"/>
      <c r="G28" s="39" t="str">
        <f t="shared" si="0"/>
        <v/>
      </c>
      <c r="H28" s="48"/>
      <c r="K28" s="7"/>
      <c r="L28" s="41"/>
    </row>
    <row r="29" spans="1:12" s="8" customFormat="1" ht="11.25" x14ac:dyDescent="0.2">
      <c r="A29" s="37">
        <v>17</v>
      </c>
      <c r="B29" s="35" t="s">
        <v>66</v>
      </c>
      <c r="C29" s="38" t="s">
        <v>386</v>
      </c>
      <c r="D29" s="56">
        <v>600</v>
      </c>
      <c r="E29" s="59">
        <v>11.88</v>
      </c>
      <c r="F29" s="67"/>
      <c r="G29" s="39" t="str">
        <f t="shared" si="0"/>
        <v/>
      </c>
      <c r="H29" s="48"/>
      <c r="K29" s="7"/>
      <c r="L29" s="41"/>
    </row>
    <row r="30" spans="1:12" s="8" customFormat="1" ht="11.25" x14ac:dyDescent="0.2">
      <c r="A30" s="37">
        <v>18</v>
      </c>
      <c r="B30" s="35" t="s">
        <v>67</v>
      </c>
      <c r="C30" s="38" t="s">
        <v>386</v>
      </c>
      <c r="D30" s="56">
        <v>600</v>
      </c>
      <c r="E30" s="59">
        <v>14</v>
      </c>
      <c r="F30" s="67"/>
      <c r="G30" s="39" t="str">
        <f t="shared" si="0"/>
        <v/>
      </c>
      <c r="H30" s="48"/>
      <c r="K30" s="7"/>
      <c r="L30" s="41"/>
    </row>
    <row r="31" spans="1:12" s="8" customFormat="1" ht="112.5" x14ac:dyDescent="0.2">
      <c r="A31" s="37">
        <v>19</v>
      </c>
      <c r="B31" s="35" t="s">
        <v>68</v>
      </c>
      <c r="C31" s="38" t="s">
        <v>386</v>
      </c>
      <c r="D31" s="56">
        <v>30</v>
      </c>
      <c r="E31" s="59">
        <v>177.75</v>
      </c>
      <c r="F31" s="67"/>
      <c r="G31" s="39" t="str">
        <f t="shared" si="0"/>
        <v/>
      </c>
      <c r="H31" s="48"/>
      <c r="K31" s="7"/>
      <c r="L31" s="41"/>
    </row>
    <row r="32" spans="1:12" s="8" customFormat="1" ht="11.25" x14ac:dyDescent="0.2">
      <c r="A32" s="37">
        <v>20</v>
      </c>
      <c r="B32" s="35" t="s">
        <v>69</v>
      </c>
      <c r="C32" s="38" t="s">
        <v>386</v>
      </c>
      <c r="D32" s="56">
        <v>10</v>
      </c>
      <c r="E32" s="59">
        <v>158.41999999999999</v>
      </c>
      <c r="F32" s="67"/>
      <c r="G32" s="39" t="str">
        <f t="shared" si="0"/>
        <v/>
      </c>
      <c r="H32" s="48"/>
      <c r="K32" s="7"/>
      <c r="L32" s="41"/>
    </row>
    <row r="33" spans="1:12" s="8" customFormat="1" ht="11.25" x14ac:dyDescent="0.2">
      <c r="A33" s="37">
        <v>21</v>
      </c>
      <c r="B33" s="35" t="s">
        <v>70</v>
      </c>
      <c r="C33" s="38" t="s">
        <v>386</v>
      </c>
      <c r="D33" s="56">
        <v>10</v>
      </c>
      <c r="E33" s="59">
        <v>287.75</v>
      </c>
      <c r="F33" s="67"/>
      <c r="G33" s="39" t="str">
        <f t="shared" si="0"/>
        <v/>
      </c>
      <c r="H33" s="48"/>
      <c r="K33" s="7"/>
      <c r="L33" s="41"/>
    </row>
    <row r="34" spans="1:12" s="8" customFormat="1" ht="33.75" x14ac:dyDescent="0.2">
      <c r="A34" s="37">
        <v>22</v>
      </c>
      <c r="B34" s="35" t="s">
        <v>71</v>
      </c>
      <c r="C34" s="38" t="s">
        <v>49</v>
      </c>
      <c r="D34" s="56">
        <v>25000</v>
      </c>
      <c r="E34" s="59">
        <v>4.26</v>
      </c>
      <c r="F34" s="67"/>
      <c r="G34" s="39" t="str">
        <f t="shared" si="0"/>
        <v/>
      </c>
      <c r="H34" s="48"/>
      <c r="K34" s="7"/>
      <c r="L34" s="41"/>
    </row>
    <row r="35" spans="1:12" s="8" customFormat="1" ht="22.5" x14ac:dyDescent="0.2">
      <c r="A35" s="37">
        <v>23</v>
      </c>
      <c r="B35" s="35" t="s">
        <v>72</v>
      </c>
      <c r="C35" s="38" t="s">
        <v>389</v>
      </c>
      <c r="D35" s="56">
        <v>300</v>
      </c>
      <c r="E35" s="59">
        <v>19.27</v>
      </c>
      <c r="F35" s="67"/>
      <c r="G35" s="39" t="str">
        <f t="shared" si="0"/>
        <v/>
      </c>
      <c r="H35" s="48"/>
      <c r="K35" s="7"/>
      <c r="L35" s="41"/>
    </row>
    <row r="36" spans="1:12" s="8" customFormat="1" ht="22.5" x14ac:dyDescent="0.2">
      <c r="A36" s="37">
        <v>24</v>
      </c>
      <c r="B36" s="35" t="s">
        <v>73</v>
      </c>
      <c r="C36" s="38" t="s">
        <v>389</v>
      </c>
      <c r="D36" s="56">
        <v>300</v>
      </c>
      <c r="E36" s="59">
        <v>19.059999999999999</v>
      </c>
      <c r="F36" s="67"/>
      <c r="G36" s="39" t="str">
        <f t="shared" si="0"/>
        <v/>
      </c>
      <c r="H36" s="48"/>
      <c r="K36" s="7"/>
      <c r="L36" s="41"/>
    </row>
    <row r="37" spans="1:12" s="8" customFormat="1" ht="11.25" x14ac:dyDescent="0.2">
      <c r="A37" s="37">
        <v>25</v>
      </c>
      <c r="B37" s="35" t="s">
        <v>74</v>
      </c>
      <c r="C37" s="38" t="s">
        <v>390</v>
      </c>
      <c r="D37" s="56">
        <v>600</v>
      </c>
      <c r="E37" s="59">
        <v>20.3</v>
      </c>
      <c r="F37" s="67"/>
      <c r="G37" s="39" t="str">
        <f t="shared" si="0"/>
        <v/>
      </c>
      <c r="H37" s="48"/>
      <c r="K37" s="7"/>
      <c r="L37" s="41"/>
    </row>
    <row r="38" spans="1:12" s="8" customFormat="1" ht="11.25" x14ac:dyDescent="0.2">
      <c r="A38" s="37">
        <v>26</v>
      </c>
      <c r="B38" s="35" t="s">
        <v>75</v>
      </c>
      <c r="C38" s="38" t="s">
        <v>49</v>
      </c>
      <c r="D38" s="56">
        <v>100</v>
      </c>
      <c r="E38" s="59">
        <v>5.64</v>
      </c>
      <c r="F38" s="67"/>
      <c r="G38" s="39" t="str">
        <f t="shared" si="0"/>
        <v/>
      </c>
      <c r="H38" s="48"/>
      <c r="K38" s="7"/>
      <c r="L38" s="41"/>
    </row>
    <row r="39" spans="1:12" s="8" customFormat="1" ht="45" x14ac:dyDescent="0.2">
      <c r="A39" s="37">
        <v>27</v>
      </c>
      <c r="B39" s="35" t="s">
        <v>76</v>
      </c>
      <c r="C39" s="38" t="s">
        <v>49</v>
      </c>
      <c r="D39" s="56">
        <v>10</v>
      </c>
      <c r="E39" s="59">
        <v>240</v>
      </c>
      <c r="F39" s="67"/>
      <c r="G39" s="39" t="str">
        <f t="shared" si="0"/>
        <v/>
      </c>
      <c r="H39" s="48"/>
      <c r="K39" s="7"/>
      <c r="L39" s="41"/>
    </row>
    <row r="40" spans="1:12" s="8" customFormat="1" ht="33.75" x14ac:dyDescent="0.2">
      <c r="A40" s="37">
        <v>28</v>
      </c>
      <c r="B40" s="35" t="s">
        <v>77</v>
      </c>
      <c r="C40" s="38" t="s">
        <v>49</v>
      </c>
      <c r="D40" s="56">
        <v>10</v>
      </c>
      <c r="E40" s="59">
        <v>219</v>
      </c>
      <c r="F40" s="67"/>
      <c r="G40" s="39" t="str">
        <f t="shared" si="0"/>
        <v/>
      </c>
      <c r="H40" s="48"/>
      <c r="K40" s="7"/>
      <c r="L40" s="41"/>
    </row>
    <row r="41" spans="1:12" s="8" customFormat="1" ht="33.75" x14ac:dyDescent="0.2">
      <c r="A41" s="37">
        <v>29</v>
      </c>
      <c r="B41" s="35" t="s">
        <v>78</v>
      </c>
      <c r="C41" s="38" t="s">
        <v>49</v>
      </c>
      <c r="D41" s="56">
        <v>10</v>
      </c>
      <c r="E41" s="59">
        <v>270</v>
      </c>
      <c r="F41" s="67"/>
      <c r="G41" s="39" t="str">
        <f t="shared" si="0"/>
        <v/>
      </c>
      <c r="H41" s="48"/>
      <c r="K41" s="7"/>
      <c r="L41" s="41"/>
    </row>
    <row r="42" spans="1:12" s="8" customFormat="1" ht="11.25" x14ac:dyDescent="0.2">
      <c r="A42" s="37">
        <v>30</v>
      </c>
      <c r="B42" s="35" t="s">
        <v>79</v>
      </c>
      <c r="C42" s="38" t="s">
        <v>49</v>
      </c>
      <c r="D42" s="56">
        <v>70</v>
      </c>
      <c r="E42" s="59">
        <v>91.5</v>
      </c>
      <c r="F42" s="67"/>
      <c r="G42" s="39" t="str">
        <f t="shared" si="0"/>
        <v/>
      </c>
      <c r="H42" s="48"/>
      <c r="K42" s="7"/>
      <c r="L42" s="41"/>
    </row>
    <row r="43" spans="1:12" s="8" customFormat="1" ht="11.25" x14ac:dyDescent="0.2">
      <c r="A43" s="37">
        <v>31</v>
      </c>
      <c r="B43" s="35" t="s">
        <v>80</v>
      </c>
      <c r="C43" s="38" t="s">
        <v>49</v>
      </c>
      <c r="D43" s="56">
        <v>70</v>
      </c>
      <c r="E43" s="59">
        <v>91.5</v>
      </c>
      <c r="F43" s="67"/>
      <c r="G43" s="39" t="str">
        <f t="shared" si="0"/>
        <v/>
      </c>
      <c r="H43" s="48"/>
      <c r="K43" s="7"/>
      <c r="L43" s="41"/>
    </row>
    <row r="44" spans="1:12" s="8" customFormat="1" ht="11.25" x14ac:dyDescent="0.2">
      <c r="A44" s="37">
        <v>32</v>
      </c>
      <c r="B44" s="35" t="s">
        <v>81</v>
      </c>
      <c r="C44" s="38" t="s">
        <v>49</v>
      </c>
      <c r="D44" s="56">
        <v>20</v>
      </c>
      <c r="E44" s="59">
        <v>94.83</v>
      </c>
      <c r="F44" s="67"/>
      <c r="G44" s="39" t="str">
        <f t="shared" si="0"/>
        <v/>
      </c>
      <c r="H44" s="48"/>
      <c r="K44" s="7"/>
      <c r="L44" s="41"/>
    </row>
    <row r="45" spans="1:12" s="8" customFormat="1" ht="22.5" x14ac:dyDescent="0.2">
      <c r="A45" s="37">
        <v>33</v>
      </c>
      <c r="B45" s="35" t="s">
        <v>82</v>
      </c>
      <c r="C45" s="38" t="s">
        <v>49</v>
      </c>
      <c r="D45" s="56">
        <v>20</v>
      </c>
      <c r="E45" s="59">
        <v>133.65</v>
      </c>
      <c r="F45" s="67"/>
      <c r="G45" s="39" t="str">
        <f t="shared" si="0"/>
        <v/>
      </c>
      <c r="H45" s="48"/>
      <c r="K45" s="7"/>
      <c r="L45" s="41"/>
    </row>
    <row r="46" spans="1:12" s="8" customFormat="1" ht="78.75" x14ac:dyDescent="0.2">
      <c r="A46" s="37">
        <v>34</v>
      </c>
      <c r="B46" s="35" t="s">
        <v>83</v>
      </c>
      <c r="C46" s="38" t="s">
        <v>49</v>
      </c>
      <c r="D46" s="56">
        <v>20</v>
      </c>
      <c r="E46" s="59">
        <v>250</v>
      </c>
      <c r="F46" s="67"/>
      <c r="G46" s="39" t="str">
        <f t="shared" si="0"/>
        <v/>
      </c>
      <c r="H46" s="48"/>
      <c r="K46" s="7"/>
      <c r="L46" s="41"/>
    </row>
    <row r="47" spans="1:12" s="8" customFormat="1" ht="11.25" x14ac:dyDescent="0.2">
      <c r="A47" s="37">
        <v>35</v>
      </c>
      <c r="B47" s="35" t="s">
        <v>84</v>
      </c>
      <c r="C47" s="38" t="s">
        <v>49</v>
      </c>
      <c r="D47" s="56">
        <v>20</v>
      </c>
      <c r="E47" s="59">
        <v>170.91</v>
      </c>
      <c r="F47" s="67"/>
      <c r="G47" s="39" t="str">
        <f t="shared" si="0"/>
        <v/>
      </c>
      <c r="H47" s="48"/>
      <c r="K47" s="7"/>
      <c r="L47" s="41"/>
    </row>
    <row r="48" spans="1:12" s="8" customFormat="1" ht="67.5" x14ac:dyDescent="0.2">
      <c r="A48" s="37">
        <v>36</v>
      </c>
      <c r="B48" s="35" t="s">
        <v>85</v>
      </c>
      <c r="C48" s="38" t="s">
        <v>49</v>
      </c>
      <c r="D48" s="56">
        <v>20</v>
      </c>
      <c r="E48" s="59">
        <v>217</v>
      </c>
      <c r="F48" s="67"/>
      <c r="G48" s="39" t="str">
        <f t="shared" si="0"/>
        <v/>
      </c>
      <c r="H48" s="48"/>
      <c r="K48" s="7"/>
      <c r="L48" s="41"/>
    </row>
    <row r="49" spans="1:12" s="8" customFormat="1" ht="11.25" x14ac:dyDescent="0.2">
      <c r="A49" s="37">
        <v>37</v>
      </c>
      <c r="B49" s="35" t="s">
        <v>86</v>
      </c>
      <c r="C49" s="38" t="s">
        <v>389</v>
      </c>
      <c r="D49" s="56">
        <v>1500</v>
      </c>
      <c r="E49" s="59">
        <v>10.63</v>
      </c>
      <c r="F49" s="67"/>
      <c r="G49" s="39" t="str">
        <f t="shared" si="0"/>
        <v/>
      </c>
      <c r="H49" s="48"/>
      <c r="K49" s="7"/>
      <c r="L49" s="41"/>
    </row>
    <row r="50" spans="1:12" s="8" customFormat="1" ht="11.25" x14ac:dyDescent="0.2">
      <c r="A50" s="37">
        <v>38</v>
      </c>
      <c r="B50" s="35" t="s">
        <v>87</v>
      </c>
      <c r="C50" s="38" t="s">
        <v>389</v>
      </c>
      <c r="D50" s="56">
        <v>1500</v>
      </c>
      <c r="E50" s="59">
        <v>8.9600000000000009</v>
      </c>
      <c r="F50" s="67"/>
      <c r="G50" s="39" t="str">
        <f t="shared" si="0"/>
        <v/>
      </c>
      <c r="H50" s="48"/>
      <c r="K50" s="7"/>
      <c r="L50" s="41"/>
    </row>
    <row r="51" spans="1:12" s="8" customFormat="1" ht="11.25" x14ac:dyDescent="0.2">
      <c r="A51" s="37">
        <v>39</v>
      </c>
      <c r="B51" s="35" t="s">
        <v>88</v>
      </c>
      <c r="C51" s="38" t="s">
        <v>389</v>
      </c>
      <c r="D51" s="56">
        <v>1500</v>
      </c>
      <c r="E51" s="59">
        <v>11.43</v>
      </c>
      <c r="F51" s="67"/>
      <c r="G51" s="39" t="str">
        <f t="shared" si="0"/>
        <v/>
      </c>
      <c r="H51" s="48"/>
      <c r="K51" s="7"/>
      <c r="L51" s="41"/>
    </row>
    <row r="52" spans="1:12" s="8" customFormat="1" ht="11.25" x14ac:dyDescent="0.2">
      <c r="A52" s="37">
        <v>40</v>
      </c>
      <c r="B52" s="35" t="s">
        <v>89</v>
      </c>
      <c r="C52" s="38" t="s">
        <v>389</v>
      </c>
      <c r="D52" s="56">
        <v>1500</v>
      </c>
      <c r="E52" s="59">
        <v>14.97</v>
      </c>
      <c r="F52" s="67"/>
      <c r="G52" s="39" t="str">
        <f t="shared" si="0"/>
        <v/>
      </c>
      <c r="H52" s="48"/>
      <c r="K52" s="7"/>
      <c r="L52" s="41"/>
    </row>
    <row r="53" spans="1:12" s="8" customFormat="1" ht="11.25" x14ac:dyDescent="0.2">
      <c r="A53" s="37">
        <v>41</v>
      </c>
      <c r="B53" s="35" t="s">
        <v>90</v>
      </c>
      <c r="C53" s="38" t="s">
        <v>389</v>
      </c>
      <c r="D53" s="56">
        <v>1500</v>
      </c>
      <c r="E53" s="59">
        <v>17.64</v>
      </c>
      <c r="F53" s="67"/>
      <c r="G53" s="39" t="str">
        <f t="shared" si="0"/>
        <v/>
      </c>
      <c r="H53" s="48"/>
      <c r="K53" s="7"/>
      <c r="L53" s="41"/>
    </row>
    <row r="54" spans="1:12" s="8" customFormat="1" ht="11.25" x14ac:dyDescent="0.2">
      <c r="A54" s="37">
        <v>42</v>
      </c>
      <c r="B54" s="35" t="s">
        <v>91</v>
      </c>
      <c r="C54" s="38" t="s">
        <v>389</v>
      </c>
      <c r="D54" s="56">
        <v>1500</v>
      </c>
      <c r="E54" s="59">
        <v>17.64</v>
      </c>
      <c r="F54" s="67"/>
      <c r="G54" s="39" t="str">
        <f t="shared" si="0"/>
        <v/>
      </c>
      <c r="H54" s="48"/>
      <c r="K54" s="7"/>
      <c r="L54" s="41"/>
    </row>
    <row r="55" spans="1:12" s="8" customFormat="1" ht="11.25" x14ac:dyDescent="0.2">
      <c r="A55" s="37">
        <v>43</v>
      </c>
      <c r="B55" s="35" t="s">
        <v>92</v>
      </c>
      <c r="C55" s="38" t="s">
        <v>386</v>
      </c>
      <c r="D55" s="56">
        <v>300</v>
      </c>
      <c r="E55" s="59">
        <v>50.3</v>
      </c>
      <c r="F55" s="67"/>
      <c r="G55" s="39" t="str">
        <f t="shared" si="0"/>
        <v/>
      </c>
      <c r="H55" s="48"/>
      <c r="K55" s="7"/>
      <c r="L55" s="41"/>
    </row>
    <row r="56" spans="1:12" s="8" customFormat="1" ht="11.25" x14ac:dyDescent="0.2">
      <c r="A56" s="37">
        <v>44</v>
      </c>
      <c r="B56" s="35" t="s">
        <v>93</v>
      </c>
      <c r="C56" s="38" t="s">
        <v>386</v>
      </c>
      <c r="D56" s="56">
        <v>300</v>
      </c>
      <c r="E56" s="59">
        <v>50.87</v>
      </c>
      <c r="F56" s="67"/>
      <c r="G56" s="39" t="str">
        <f t="shared" si="0"/>
        <v/>
      </c>
      <c r="H56" s="48"/>
      <c r="K56" s="7"/>
      <c r="L56" s="41"/>
    </row>
    <row r="57" spans="1:12" s="8" customFormat="1" ht="11.25" x14ac:dyDescent="0.2">
      <c r="A57" s="37">
        <v>45</v>
      </c>
      <c r="B57" s="35" t="s">
        <v>94</v>
      </c>
      <c r="C57" s="38" t="s">
        <v>386</v>
      </c>
      <c r="D57" s="56">
        <v>300</v>
      </c>
      <c r="E57" s="59">
        <v>54.85</v>
      </c>
      <c r="F57" s="67"/>
      <c r="G57" s="39" t="str">
        <f t="shared" si="0"/>
        <v/>
      </c>
      <c r="H57" s="48"/>
      <c r="K57" s="7"/>
      <c r="L57" s="41"/>
    </row>
    <row r="58" spans="1:12" s="8" customFormat="1" ht="11.25" x14ac:dyDescent="0.2">
      <c r="A58" s="37">
        <v>46</v>
      </c>
      <c r="B58" s="35" t="s">
        <v>95</v>
      </c>
      <c r="C58" s="38" t="s">
        <v>386</v>
      </c>
      <c r="D58" s="56">
        <v>300</v>
      </c>
      <c r="E58" s="59">
        <v>86.43</v>
      </c>
      <c r="F58" s="67"/>
      <c r="G58" s="39" t="str">
        <f t="shared" si="0"/>
        <v/>
      </c>
      <c r="H58" s="48"/>
      <c r="K58" s="7"/>
      <c r="L58" s="41"/>
    </row>
    <row r="59" spans="1:12" s="8" customFormat="1" ht="11.25" x14ac:dyDescent="0.2">
      <c r="A59" s="37">
        <v>47</v>
      </c>
      <c r="B59" s="35" t="s">
        <v>96</v>
      </c>
      <c r="C59" s="38" t="s">
        <v>386</v>
      </c>
      <c r="D59" s="56">
        <v>200</v>
      </c>
      <c r="E59" s="59">
        <v>89.61</v>
      </c>
      <c r="F59" s="67"/>
      <c r="G59" s="39" t="str">
        <f t="shared" si="0"/>
        <v/>
      </c>
      <c r="H59" s="48"/>
      <c r="K59" s="7"/>
      <c r="L59" s="41"/>
    </row>
    <row r="60" spans="1:12" s="8" customFormat="1" ht="33.75" x14ac:dyDescent="0.2">
      <c r="A60" s="37">
        <v>48</v>
      </c>
      <c r="B60" s="35" t="s">
        <v>97</v>
      </c>
      <c r="C60" s="38" t="s">
        <v>386</v>
      </c>
      <c r="D60" s="56">
        <v>1000</v>
      </c>
      <c r="E60" s="59">
        <v>39</v>
      </c>
      <c r="F60" s="67"/>
      <c r="G60" s="39" t="str">
        <f t="shared" si="0"/>
        <v/>
      </c>
      <c r="H60" s="48"/>
      <c r="K60" s="7"/>
      <c r="L60" s="41"/>
    </row>
    <row r="61" spans="1:12" s="8" customFormat="1" ht="33.75" x14ac:dyDescent="0.2">
      <c r="A61" s="37">
        <v>49</v>
      </c>
      <c r="B61" s="35" t="s">
        <v>98</v>
      </c>
      <c r="C61" s="38" t="s">
        <v>49</v>
      </c>
      <c r="D61" s="56">
        <v>5</v>
      </c>
      <c r="E61" s="59">
        <v>128</v>
      </c>
      <c r="F61" s="67"/>
      <c r="G61" s="39" t="str">
        <f t="shared" si="0"/>
        <v/>
      </c>
      <c r="H61" s="48"/>
      <c r="K61" s="7"/>
      <c r="L61" s="41"/>
    </row>
    <row r="62" spans="1:12" s="8" customFormat="1" ht="33.75" x14ac:dyDescent="0.2">
      <c r="A62" s="37">
        <v>50</v>
      </c>
      <c r="B62" s="35" t="s">
        <v>99</v>
      </c>
      <c r="C62" s="38" t="s">
        <v>49</v>
      </c>
      <c r="D62" s="56">
        <v>5</v>
      </c>
      <c r="E62" s="59">
        <v>163.76</v>
      </c>
      <c r="F62" s="67"/>
      <c r="G62" s="39" t="str">
        <f t="shared" si="0"/>
        <v/>
      </c>
      <c r="H62" s="48"/>
      <c r="K62" s="7"/>
      <c r="L62" s="41"/>
    </row>
    <row r="63" spans="1:12" s="8" customFormat="1" ht="33.75" x14ac:dyDescent="0.2">
      <c r="A63" s="37">
        <v>51</v>
      </c>
      <c r="B63" s="35" t="s">
        <v>100</v>
      </c>
      <c r="C63" s="38" t="s">
        <v>49</v>
      </c>
      <c r="D63" s="56">
        <v>5</v>
      </c>
      <c r="E63" s="59">
        <v>202.23</v>
      </c>
      <c r="F63" s="67"/>
      <c r="G63" s="39" t="str">
        <f t="shared" si="0"/>
        <v/>
      </c>
      <c r="H63" s="48"/>
      <c r="K63" s="7"/>
      <c r="L63" s="41"/>
    </row>
    <row r="64" spans="1:12" s="8" customFormat="1" ht="33.75" x14ac:dyDescent="0.2">
      <c r="A64" s="37">
        <v>52</v>
      </c>
      <c r="B64" s="35" t="s">
        <v>101</v>
      </c>
      <c r="C64" s="38" t="s">
        <v>390</v>
      </c>
      <c r="D64" s="56">
        <v>100</v>
      </c>
      <c r="E64" s="59">
        <v>78.98</v>
      </c>
      <c r="F64" s="67"/>
      <c r="G64" s="39" t="str">
        <f t="shared" si="0"/>
        <v/>
      </c>
      <c r="H64" s="48"/>
      <c r="K64" s="7"/>
      <c r="L64" s="41"/>
    </row>
    <row r="65" spans="1:12" s="8" customFormat="1" ht="33.75" x14ac:dyDescent="0.2">
      <c r="A65" s="37">
        <v>53</v>
      </c>
      <c r="B65" s="35" t="s">
        <v>102</v>
      </c>
      <c r="C65" s="38" t="s">
        <v>390</v>
      </c>
      <c r="D65" s="56">
        <v>100</v>
      </c>
      <c r="E65" s="59">
        <v>106.32</v>
      </c>
      <c r="F65" s="67"/>
      <c r="G65" s="39" t="str">
        <f t="shared" si="0"/>
        <v/>
      </c>
      <c r="H65" s="48"/>
      <c r="K65" s="7"/>
      <c r="L65" s="41"/>
    </row>
    <row r="66" spans="1:12" s="8" customFormat="1" ht="33.75" x14ac:dyDescent="0.2">
      <c r="A66" s="37">
        <v>54</v>
      </c>
      <c r="B66" s="35" t="s">
        <v>103</v>
      </c>
      <c r="C66" s="38" t="s">
        <v>390</v>
      </c>
      <c r="D66" s="56">
        <v>100</v>
      </c>
      <c r="E66" s="59">
        <v>157.84</v>
      </c>
      <c r="F66" s="67"/>
      <c r="G66" s="39" t="str">
        <f t="shared" si="0"/>
        <v/>
      </c>
      <c r="H66" s="48"/>
      <c r="K66" s="7"/>
      <c r="L66" s="41"/>
    </row>
    <row r="67" spans="1:12" s="8" customFormat="1" ht="33.75" x14ac:dyDescent="0.2">
      <c r="A67" s="37">
        <v>55</v>
      </c>
      <c r="B67" s="35" t="s">
        <v>104</v>
      </c>
      <c r="C67" s="38" t="s">
        <v>390</v>
      </c>
      <c r="D67" s="56">
        <v>100</v>
      </c>
      <c r="E67" s="59">
        <v>177.28</v>
      </c>
      <c r="F67" s="67"/>
      <c r="G67" s="39" t="str">
        <f t="shared" si="0"/>
        <v/>
      </c>
      <c r="H67" s="48"/>
      <c r="K67" s="7"/>
      <c r="L67" s="41"/>
    </row>
    <row r="68" spans="1:12" s="8" customFormat="1" ht="33.75" x14ac:dyDescent="0.2">
      <c r="A68" s="37">
        <v>56</v>
      </c>
      <c r="B68" s="35" t="s">
        <v>105</v>
      </c>
      <c r="C68" s="38" t="s">
        <v>390</v>
      </c>
      <c r="D68" s="56">
        <v>100</v>
      </c>
      <c r="E68" s="59">
        <v>233</v>
      </c>
      <c r="F68" s="67"/>
      <c r="G68" s="39" t="str">
        <f t="shared" si="0"/>
        <v/>
      </c>
      <c r="H68" s="48"/>
      <c r="K68" s="7"/>
      <c r="L68" s="41"/>
    </row>
    <row r="69" spans="1:12" s="8" customFormat="1" ht="56.25" x14ac:dyDescent="0.2">
      <c r="A69" s="37">
        <v>57</v>
      </c>
      <c r="B69" s="35" t="s">
        <v>106</v>
      </c>
      <c r="C69" s="38" t="s">
        <v>49</v>
      </c>
      <c r="D69" s="56">
        <v>100</v>
      </c>
      <c r="E69" s="59">
        <v>24.6</v>
      </c>
      <c r="F69" s="67"/>
      <c r="G69" s="39" t="str">
        <f t="shared" si="0"/>
        <v/>
      </c>
      <c r="H69" s="48"/>
      <c r="K69" s="7"/>
      <c r="L69" s="41"/>
    </row>
    <row r="70" spans="1:12" s="8" customFormat="1" ht="11.25" x14ac:dyDescent="0.2">
      <c r="A70" s="37">
        <v>58</v>
      </c>
      <c r="B70" s="35" t="s">
        <v>107</v>
      </c>
      <c r="C70" s="38" t="s">
        <v>49</v>
      </c>
      <c r="D70" s="56">
        <v>10</v>
      </c>
      <c r="E70" s="59">
        <v>60.46</v>
      </c>
      <c r="F70" s="67"/>
      <c r="G70" s="39" t="str">
        <f t="shared" si="0"/>
        <v/>
      </c>
      <c r="H70" s="48"/>
      <c r="K70" s="7"/>
      <c r="L70" s="41"/>
    </row>
    <row r="71" spans="1:12" s="8" customFormat="1" ht="33.75" x14ac:dyDescent="0.2">
      <c r="A71" s="37">
        <v>59</v>
      </c>
      <c r="B71" s="35" t="s">
        <v>108</v>
      </c>
      <c r="C71" s="38" t="s">
        <v>389</v>
      </c>
      <c r="D71" s="56">
        <v>50</v>
      </c>
      <c r="E71" s="59">
        <v>33</v>
      </c>
      <c r="F71" s="67"/>
      <c r="G71" s="39" t="str">
        <f t="shared" si="0"/>
        <v/>
      </c>
      <c r="H71" s="48"/>
      <c r="K71" s="7"/>
      <c r="L71" s="41"/>
    </row>
    <row r="72" spans="1:12" s="8" customFormat="1" ht="11.25" x14ac:dyDescent="0.2">
      <c r="A72" s="37">
        <v>60</v>
      </c>
      <c r="B72" s="35" t="s">
        <v>109</v>
      </c>
      <c r="C72" s="38" t="s">
        <v>49</v>
      </c>
      <c r="D72" s="56">
        <v>10</v>
      </c>
      <c r="E72" s="59">
        <v>52.69</v>
      </c>
      <c r="F72" s="67"/>
      <c r="G72" s="39" t="str">
        <f t="shared" si="0"/>
        <v/>
      </c>
      <c r="H72" s="48"/>
      <c r="K72" s="7"/>
      <c r="L72" s="41"/>
    </row>
    <row r="73" spans="1:12" s="8" customFormat="1" ht="11.25" x14ac:dyDescent="0.2">
      <c r="A73" s="37">
        <v>61</v>
      </c>
      <c r="B73" s="35" t="s">
        <v>110</v>
      </c>
      <c r="C73" s="38" t="s">
        <v>49</v>
      </c>
      <c r="D73" s="56">
        <v>10</v>
      </c>
      <c r="E73" s="59">
        <v>49.29</v>
      </c>
      <c r="F73" s="67"/>
      <c r="G73" s="39" t="str">
        <f t="shared" si="0"/>
        <v/>
      </c>
      <c r="H73" s="48"/>
      <c r="K73" s="7"/>
      <c r="L73" s="41"/>
    </row>
    <row r="74" spans="1:12" s="8" customFormat="1" ht="11.25" x14ac:dyDescent="0.2">
      <c r="A74" s="37">
        <v>62</v>
      </c>
      <c r="B74" s="35" t="s">
        <v>111</v>
      </c>
      <c r="C74" s="38" t="s">
        <v>49</v>
      </c>
      <c r="D74" s="56">
        <v>10</v>
      </c>
      <c r="E74" s="59">
        <v>52.65</v>
      </c>
      <c r="F74" s="67"/>
      <c r="G74" s="39" t="str">
        <f t="shared" si="0"/>
        <v/>
      </c>
      <c r="H74" s="48"/>
      <c r="K74" s="7"/>
      <c r="L74" s="41"/>
    </row>
    <row r="75" spans="1:12" s="8" customFormat="1" ht="11.25" x14ac:dyDescent="0.2">
      <c r="A75" s="37">
        <v>63</v>
      </c>
      <c r="B75" s="35" t="s">
        <v>112</v>
      </c>
      <c r="C75" s="38" t="s">
        <v>49</v>
      </c>
      <c r="D75" s="56">
        <v>10</v>
      </c>
      <c r="E75" s="59">
        <v>52.65</v>
      </c>
      <c r="F75" s="67"/>
      <c r="G75" s="39" t="str">
        <f t="shared" si="0"/>
        <v/>
      </c>
      <c r="H75" s="48"/>
      <c r="K75" s="7"/>
      <c r="L75" s="41"/>
    </row>
    <row r="76" spans="1:12" s="8" customFormat="1" ht="11.25" x14ac:dyDescent="0.2">
      <c r="A76" s="37">
        <v>64</v>
      </c>
      <c r="B76" s="35" t="s">
        <v>113</v>
      </c>
      <c r="C76" s="38" t="s">
        <v>49</v>
      </c>
      <c r="D76" s="56">
        <v>10</v>
      </c>
      <c r="E76" s="59">
        <v>60.92</v>
      </c>
      <c r="F76" s="67"/>
      <c r="G76" s="39" t="str">
        <f t="shared" si="0"/>
        <v/>
      </c>
      <c r="H76" s="48"/>
      <c r="K76" s="7"/>
      <c r="L76" s="41"/>
    </row>
    <row r="77" spans="1:12" s="8" customFormat="1" ht="11.25" x14ac:dyDescent="0.2">
      <c r="A77" s="37">
        <v>65</v>
      </c>
      <c r="B77" s="35" t="s">
        <v>114</v>
      </c>
      <c r="C77" s="38" t="s">
        <v>49</v>
      </c>
      <c r="D77" s="56">
        <v>10</v>
      </c>
      <c r="E77" s="59">
        <v>59.26</v>
      </c>
      <c r="F77" s="67"/>
      <c r="G77" s="39" t="str">
        <f t="shared" si="0"/>
        <v/>
      </c>
      <c r="H77" s="48"/>
      <c r="K77" s="7"/>
      <c r="L77" s="41"/>
    </row>
    <row r="78" spans="1:12" s="8" customFormat="1" ht="11.25" x14ac:dyDescent="0.2">
      <c r="A78" s="37">
        <v>66</v>
      </c>
      <c r="B78" s="35" t="s">
        <v>115</v>
      </c>
      <c r="C78" s="38" t="s">
        <v>49</v>
      </c>
      <c r="D78" s="56">
        <v>10</v>
      </c>
      <c r="E78" s="59">
        <v>63.08</v>
      </c>
      <c r="F78" s="67"/>
      <c r="G78" s="39" t="str">
        <f t="shared" ref="G78:G141" si="1">IF(F78="","",IF(ISTEXT(F78),"NC",F78*D78))</f>
        <v/>
      </c>
      <c r="H78" s="48"/>
      <c r="K78" s="7"/>
      <c r="L78" s="41"/>
    </row>
    <row r="79" spans="1:12" s="8" customFormat="1" ht="11.25" x14ac:dyDescent="0.2">
      <c r="A79" s="37">
        <v>67</v>
      </c>
      <c r="B79" s="35" t="s">
        <v>116</v>
      </c>
      <c r="C79" s="38" t="s">
        <v>49</v>
      </c>
      <c r="D79" s="56">
        <v>10</v>
      </c>
      <c r="E79" s="59">
        <v>63.18</v>
      </c>
      <c r="F79" s="67"/>
      <c r="G79" s="39" t="str">
        <f t="shared" si="1"/>
        <v/>
      </c>
      <c r="H79" s="48"/>
      <c r="K79" s="7"/>
      <c r="L79" s="41"/>
    </row>
    <row r="80" spans="1:12" s="8" customFormat="1" ht="11.25" x14ac:dyDescent="0.2">
      <c r="A80" s="37">
        <v>68</v>
      </c>
      <c r="B80" s="35" t="s">
        <v>117</v>
      </c>
      <c r="C80" s="38" t="s">
        <v>49</v>
      </c>
      <c r="D80" s="56">
        <v>400</v>
      </c>
      <c r="E80" s="59">
        <v>11.99</v>
      </c>
      <c r="F80" s="67"/>
      <c r="G80" s="39" t="str">
        <f t="shared" si="1"/>
        <v/>
      </c>
      <c r="H80" s="48"/>
      <c r="K80" s="7"/>
      <c r="L80" s="41"/>
    </row>
    <row r="81" spans="1:12" s="8" customFormat="1" ht="22.5" x14ac:dyDescent="0.2">
      <c r="A81" s="37">
        <v>69</v>
      </c>
      <c r="B81" s="35" t="s">
        <v>118</v>
      </c>
      <c r="C81" s="38" t="s">
        <v>49</v>
      </c>
      <c r="D81" s="56">
        <v>20</v>
      </c>
      <c r="E81" s="59">
        <v>485.38</v>
      </c>
      <c r="F81" s="67"/>
      <c r="G81" s="39" t="str">
        <f t="shared" si="1"/>
        <v/>
      </c>
      <c r="H81" s="48"/>
      <c r="K81" s="7"/>
      <c r="L81" s="41"/>
    </row>
    <row r="82" spans="1:12" s="8" customFormat="1" ht="11.25" x14ac:dyDescent="0.2">
      <c r="A82" s="37">
        <v>70</v>
      </c>
      <c r="B82" s="35" t="s">
        <v>119</v>
      </c>
      <c r="C82" s="38" t="s">
        <v>49</v>
      </c>
      <c r="D82" s="56">
        <v>10</v>
      </c>
      <c r="E82" s="59">
        <v>75.709999999999994</v>
      </c>
      <c r="F82" s="67"/>
      <c r="G82" s="39" t="str">
        <f t="shared" si="1"/>
        <v/>
      </c>
      <c r="H82" s="48"/>
      <c r="K82" s="7"/>
      <c r="L82" s="41"/>
    </row>
    <row r="83" spans="1:12" s="8" customFormat="1" ht="11.25" x14ac:dyDescent="0.2">
      <c r="A83" s="37">
        <v>71</v>
      </c>
      <c r="B83" s="35" t="s">
        <v>120</v>
      </c>
      <c r="C83" s="38" t="s">
        <v>49</v>
      </c>
      <c r="D83" s="56">
        <v>4000</v>
      </c>
      <c r="E83" s="59">
        <v>1.58</v>
      </c>
      <c r="F83" s="67"/>
      <c r="G83" s="39" t="str">
        <f t="shared" si="1"/>
        <v/>
      </c>
      <c r="H83" s="48"/>
      <c r="K83" s="7"/>
      <c r="L83" s="41"/>
    </row>
    <row r="84" spans="1:12" s="8" customFormat="1" ht="22.5" x14ac:dyDescent="0.2">
      <c r="A84" s="37">
        <v>72</v>
      </c>
      <c r="B84" s="35" t="s">
        <v>121</v>
      </c>
      <c r="C84" s="38" t="s">
        <v>49</v>
      </c>
      <c r="D84" s="56">
        <v>100</v>
      </c>
      <c r="E84" s="59">
        <v>112.5</v>
      </c>
      <c r="F84" s="67"/>
      <c r="G84" s="39" t="str">
        <f t="shared" si="1"/>
        <v/>
      </c>
      <c r="H84" s="48"/>
      <c r="K84" s="7"/>
      <c r="L84" s="41"/>
    </row>
    <row r="85" spans="1:12" s="8" customFormat="1" ht="90" x14ac:dyDescent="0.2">
      <c r="A85" s="37">
        <v>73</v>
      </c>
      <c r="B85" s="35" t="s">
        <v>122</v>
      </c>
      <c r="C85" s="38" t="s">
        <v>49</v>
      </c>
      <c r="D85" s="56">
        <v>10</v>
      </c>
      <c r="E85" s="59">
        <v>170.19</v>
      </c>
      <c r="F85" s="67"/>
      <c r="G85" s="39" t="str">
        <f t="shared" si="1"/>
        <v/>
      </c>
      <c r="H85" s="48"/>
      <c r="K85" s="7"/>
      <c r="L85" s="41"/>
    </row>
    <row r="86" spans="1:12" s="8" customFormat="1" ht="11.25" x14ac:dyDescent="0.2">
      <c r="A86" s="37">
        <v>74</v>
      </c>
      <c r="B86" s="35" t="s">
        <v>123</v>
      </c>
      <c r="C86" s="38" t="s">
        <v>49</v>
      </c>
      <c r="D86" s="56">
        <v>1500</v>
      </c>
      <c r="E86" s="59">
        <v>1.34</v>
      </c>
      <c r="F86" s="67"/>
      <c r="G86" s="39" t="str">
        <f t="shared" si="1"/>
        <v/>
      </c>
      <c r="H86" s="48"/>
      <c r="K86" s="7"/>
      <c r="L86" s="41"/>
    </row>
    <row r="87" spans="1:12" s="8" customFormat="1" ht="45" x14ac:dyDescent="0.2">
      <c r="A87" s="37">
        <v>75</v>
      </c>
      <c r="B87" s="35" t="s">
        <v>124</v>
      </c>
      <c r="C87" s="38" t="s">
        <v>49</v>
      </c>
      <c r="D87" s="56">
        <v>50</v>
      </c>
      <c r="E87" s="59">
        <v>86.98</v>
      </c>
      <c r="F87" s="67"/>
      <c r="G87" s="39" t="str">
        <f t="shared" si="1"/>
        <v/>
      </c>
      <c r="H87" s="48"/>
      <c r="K87" s="7"/>
      <c r="L87" s="41"/>
    </row>
    <row r="88" spans="1:12" s="8" customFormat="1" ht="11.25" x14ac:dyDescent="0.2">
      <c r="A88" s="37">
        <v>76</v>
      </c>
      <c r="B88" s="35" t="s">
        <v>125</v>
      </c>
      <c r="C88" s="38" t="s">
        <v>49</v>
      </c>
      <c r="D88" s="56">
        <v>5</v>
      </c>
      <c r="E88" s="59">
        <v>25.37</v>
      </c>
      <c r="F88" s="67"/>
      <c r="G88" s="39" t="str">
        <f t="shared" si="1"/>
        <v/>
      </c>
      <c r="H88" s="48"/>
      <c r="K88" s="7"/>
      <c r="L88" s="41"/>
    </row>
    <row r="89" spans="1:12" s="8" customFormat="1" ht="11.25" x14ac:dyDescent="0.2">
      <c r="A89" s="37">
        <v>77</v>
      </c>
      <c r="B89" s="35" t="s">
        <v>126</v>
      </c>
      <c r="C89" s="38" t="s">
        <v>49</v>
      </c>
      <c r="D89" s="56">
        <v>5</v>
      </c>
      <c r="E89" s="59">
        <v>21.33</v>
      </c>
      <c r="F89" s="67"/>
      <c r="G89" s="39" t="str">
        <f t="shared" si="1"/>
        <v/>
      </c>
      <c r="H89" s="48"/>
      <c r="K89" s="7"/>
      <c r="L89" s="41"/>
    </row>
    <row r="90" spans="1:12" s="8" customFormat="1" ht="11.25" x14ac:dyDescent="0.2">
      <c r="A90" s="37">
        <v>78</v>
      </c>
      <c r="B90" s="35" t="s">
        <v>127</v>
      </c>
      <c r="C90" s="38" t="s">
        <v>49</v>
      </c>
      <c r="D90" s="56">
        <v>5</v>
      </c>
      <c r="E90" s="59">
        <v>21.33</v>
      </c>
      <c r="F90" s="67"/>
      <c r="G90" s="39" t="str">
        <f t="shared" si="1"/>
        <v/>
      </c>
      <c r="H90" s="48"/>
      <c r="K90" s="7"/>
      <c r="L90" s="41"/>
    </row>
    <row r="91" spans="1:12" s="8" customFormat="1" ht="11.25" x14ac:dyDescent="0.2">
      <c r="A91" s="37">
        <v>79</v>
      </c>
      <c r="B91" s="35" t="s">
        <v>128</v>
      </c>
      <c r="C91" s="38" t="s">
        <v>49</v>
      </c>
      <c r="D91" s="56">
        <v>5</v>
      </c>
      <c r="E91" s="59">
        <v>18.84</v>
      </c>
      <c r="F91" s="67"/>
      <c r="G91" s="39" t="str">
        <f t="shared" si="1"/>
        <v/>
      </c>
      <c r="H91" s="48"/>
      <c r="K91" s="7"/>
      <c r="L91" s="41"/>
    </row>
    <row r="92" spans="1:12" s="8" customFormat="1" ht="11.25" x14ac:dyDescent="0.2">
      <c r="A92" s="37">
        <v>80</v>
      </c>
      <c r="B92" s="35" t="s">
        <v>129</v>
      </c>
      <c r="C92" s="38" t="s">
        <v>49</v>
      </c>
      <c r="D92" s="56">
        <v>100</v>
      </c>
      <c r="E92" s="59">
        <v>241.23</v>
      </c>
      <c r="F92" s="67"/>
      <c r="G92" s="39" t="str">
        <f t="shared" si="1"/>
        <v/>
      </c>
      <c r="H92" s="48"/>
      <c r="K92" s="7"/>
      <c r="L92" s="41"/>
    </row>
    <row r="93" spans="1:12" s="8" customFormat="1" ht="22.5" x14ac:dyDescent="0.2">
      <c r="A93" s="37">
        <v>81</v>
      </c>
      <c r="B93" s="35" t="s">
        <v>130</v>
      </c>
      <c r="C93" s="38" t="s">
        <v>49</v>
      </c>
      <c r="D93" s="56">
        <v>5000</v>
      </c>
      <c r="E93" s="59">
        <v>1</v>
      </c>
      <c r="F93" s="67"/>
      <c r="G93" s="39" t="str">
        <f t="shared" si="1"/>
        <v/>
      </c>
      <c r="H93" s="48"/>
      <c r="K93" s="7"/>
      <c r="L93" s="41"/>
    </row>
    <row r="94" spans="1:12" s="8" customFormat="1" ht="78.75" x14ac:dyDescent="0.2">
      <c r="A94" s="37">
        <v>82</v>
      </c>
      <c r="B94" s="35" t="s">
        <v>131</v>
      </c>
      <c r="C94" s="38" t="s">
        <v>389</v>
      </c>
      <c r="D94" s="56">
        <v>50</v>
      </c>
      <c r="E94" s="59">
        <v>9.5</v>
      </c>
      <c r="F94" s="67"/>
      <c r="G94" s="39" t="str">
        <f t="shared" si="1"/>
        <v/>
      </c>
      <c r="H94" s="48"/>
      <c r="K94" s="7"/>
      <c r="L94" s="41"/>
    </row>
    <row r="95" spans="1:12" s="8" customFormat="1" ht="22.5" x14ac:dyDescent="0.2">
      <c r="A95" s="37">
        <v>83</v>
      </c>
      <c r="B95" s="35" t="s">
        <v>132</v>
      </c>
      <c r="C95" s="38" t="s">
        <v>49</v>
      </c>
      <c r="D95" s="56">
        <v>500</v>
      </c>
      <c r="E95" s="59">
        <v>5.45</v>
      </c>
      <c r="F95" s="67"/>
      <c r="G95" s="39" t="str">
        <f t="shared" si="1"/>
        <v/>
      </c>
      <c r="H95" s="48"/>
      <c r="K95" s="7"/>
      <c r="L95" s="41"/>
    </row>
    <row r="96" spans="1:12" s="8" customFormat="1" ht="11.25" x14ac:dyDescent="0.2">
      <c r="A96" s="37">
        <v>84</v>
      </c>
      <c r="B96" s="35" t="s">
        <v>133</v>
      </c>
      <c r="C96" s="38" t="s">
        <v>49</v>
      </c>
      <c r="D96" s="56">
        <v>2000</v>
      </c>
      <c r="E96" s="59">
        <v>7.23</v>
      </c>
      <c r="F96" s="67"/>
      <c r="G96" s="39" t="str">
        <f t="shared" si="1"/>
        <v/>
      </c>
      <c r="H96" s="48"/>
      <c r="K96" s="7"/>
      <c r="L96" s="41"/>
    </row>
    <row r="97" spans="1:12" s="8" customFormat="1" ht="45" x14ac:dyDescent="0.2">
      <c r="A97" s="37">
        <v>85</v>
      </c>
      <c r="B97" s="35" t="s">
        <v>134</v>
      </c>
      <c r="C97" s="38" t="s">
        <v>389</v>
      </c>
      <c r="D97" s="56">
        <v>1500</v>
      </c>
      <c r="E97" s="59">
        <v>90.09</v>
      </c>
      <c r="F97" s="67"/>
      <c r="G97" s="39" t="str">
        <f t="shared" si="1"/>
        <v/>
      </c>
      <c r="H97" s="48"/>
      <c r="K97" s="7"/>
      <c r="L97" s="41"/>
    </row>
    <row r="98" spans="1:12" s="8" customFormat="1" ht="56.25" x14ac:dyDescent="0.2">
      <c r="A98" s="37">
        <v>86</v>
      </c>
      <c r="B98" s="35" t="s">
        <v>135</v>
      </c>
      <c r="C98" s="38" t="s">
        <v>389</v>
      </c>
      <c r="D98" s="56">
        <v>5000</v>
      </c>
      <c r="E98" s="59">
        <v>24.61</v>
      </c>
      <c r="F98" s="67"/>
      <c r="G98" s="39" t="str">
        <f t="shared" si="1"/>
        <v/>
      </c>
      <c r="H98" s="48"/>
      <c r="K98" s="7"/>
      <c r="L98" s="41"/>
    </row>
    <row r="99" spans="1:12" s="8" customFormat="1" ht="33.75" x14ac:dyDescent="0.2">
      <c r="A99" s="37">
        <v>87</v>
      </c>
      <c r="B99" s="35" t="s">
        <v>136</v>
      </c>
      <c r="C99" s="38" t="s">
        <v>49</v>
      </c>
      <c r="D99" s="56">
        <v>40</v>
      </c>
      <c r="E99" s="59">
        <v>13.69</v>
      </c>
      <c r="F99" s="67"/>
      <c r="G99" s="39" t="str">
        <f t="shared" si="1"/>
        <v/>
      </c>
      <c r="H99" s="48"/>
      <c r="K99" s="7"/>
      <c r="L99" s="41"/>
    </row>
    <row r="100" spans="1:12" s="8" customFormat="1" ht="33.75" x14ac:dyDescent="0.2">
      <c r="A100" s="37">
        <v>88</v>
      </c>
      <c r="B100" s="35" t="s">
        <v>137</v>
      </c>
      <c r="C100" s="38" t="s">
        <v>49</v>
      </c>
      <c r="D100" s="56">
        <v>3000</v>
      </c>
      <c r="E100" s="59">
        <v>5.45</v>
      </c>
      <c r="F100" s="67"/>
      <c r="G100" s="39" t="str">
        <f t="shared" si="1"/>
        <v/>
      </c>
      <c r="H100" s="48"/>
      <c r="K100" s="7"/>
      <c r="L100" s="41"/>
    </row>
    <row r="101" spans="1:12" s="8" customFormat="1" ht="22.5" x14ac:dyDescent="0.2">
      <c r="A101" s="37">
        <v>89</v>
      </c>
      <c r="B101" s="35" t="s">
        <v>138</v>
      </c>
      <c r="C101" s="38" t="s">
        <v>49</v>
      </c>
      <c r="D101" s="56">
        <v>150</v>
      </c>
      <c r="E101" s="59">
        <v>172.03</v>
      </c>
      <c r="F101" s="67"/>
      <c r="G101" s="39" t="str">
        <f t="shared" si="1"/>
        <v/>
      </c>
      <c r="H101" s="48"/>
      <c r="K101" s="7"/>
      <c r="L101" s="41"/>
    </row>
    <row r="102" spans="1:12" s="8" customFormat="1" ht="22.5" x14ac:dyDescent="0.2">
      <c r="A102" s="37">
        <v>90</v>
      </c>
      <c r="B102" s="35" t="s">
        <v>139</v>
      </c>
      <c r="C102" s="38" t="s">
        <v>49</v>
      </c>
      <c r="D102" s="56">
        <v>5500</v>
      </c>
      <c r="E102" s="59">
        <v>3.27</v>
      </c>
      <c r="F102" s="67"/>
      <c r="G102" s="39" t="str">
        <f t="shared" si="1"/>
        <v/>
      </c>
      <c r="H102" s="48"/>
      <c r="K102" s="7"/>
      <c r="L102" s="41"/>
    </row>
    <row r="103" spans="1:12" s="8" customFormat="1" ht="22.5" x14ac:dyDescent="0.2">
      <c r="A103" s="37">
        <v>91</v>
      </c>
      <c r="B103" s="35" t="s">
        <v>140</v>
      </c>
      <c r="C103" s="38" t="s">
        <v>49</v>
      </c>
      <c r="D103" s="56">
        <v>5500</v>
      </c>
      <c r="E103" s="59">
        <v>5.12</v>
      </c>
      <c r="F103" s="67"/>
      <c r="G103" s="39" t="str">
        <f t="shared" si="1"/>
        <v/>
      </c>
      <c r="H103" s="48"/>
      <c r="K103" s="7"/>
      <c r="L103" s="41"/>
    </row>
    <row r="104" spans="1:12" s="8" customFormat="1" ht="56.25" x14ac:dyDescent="0.2">
      <c r="A104" s="37">
        <v>92</v>
      </c>
      <c r="B104" s="35" t="s">
        <v>141</v>
      </c>
      <c r="C104" s="38" t="s">
        <v>49</v>
      </c>
      <c r="D104" s="56">
        <v>500</v>
      </c>
      <c r="E104" s="59">
        <v>7.04</v>
      </c>
      <c r="F104" s="67"/>
      <c r="G104" s="39" t="str">
        <f t="shared" si="1"/>
        <v/>
      </c>
      <c r="H104" s="48"/>
      <c r="K104" s="7"/>
      <c r="L104" s="41"/>
    </row>
    <row r="105" spans="1:12" s="8" customFormat="1" ht="22.5" x14ac:dyDescent="0.2">
      <c r="A105" s="37">
        <v>93</v>
      </c>
      <c r="B105" s="35" t="s">
        <v>142</v>
      </c>
      <c r="C105" s="38" t="s">
        <v>49</v>
      </c>
      <c r="D105" s="56">
        <v>1500</v>
      </c>
      <c r="E105" s="59">
        <v>3.82</v>
      </c>
      <c r="F105" s="67"/>
      <c r="G105" s="39" t="str">
        <f t="shared" si="1"/>
        <v/>
      </c>
      <c r="H105" s="48"/>
      <c r="K105" s="7"/>
      <c r="L105" s="41"/>
    </row>
    <row r="106" spans="1:12" s="8" customFormat="1" ht="11.25" x14ac:dyDescent="0.2">
      <c r="A106" s="37">
        <v>94</v>
      </c>
      <c r="B106" s="35" t="s">
        <v>143</v>
      </c>
      <c r="C106" s="38" t="s">
        <v>389</v>
      </c>
      <c r="D106" s="56">
        <v>20</v>
      </c>
      <c r="E106" s="59">
        <v>36.6</v>
      </c>
      <c r="F106" s="67"/>
      <c r="G106" s="39" t="str">
        <f t="shared" si="1"/>
        <v/>
      </c>
      <c r="H106" s="48"/>
      <c r="K106" s="7"/>
      <c r="L106" s="41"/>
    </row>
    <row r="107" spans="1:12" s="8" customFormat="1" ht="11.25" x14ac:dyDescent="0.2">
      <c r="A107" s="37">
        <v>95</v>
      </c>
      <c r="B107" s="35" t="s">
        <v>144</v>
      </c>
      <c r="C107" s="38" t="s">
        <v>389</v>
      </c>
      <c r="D107" s="56">
        <v>20</v>
      </c>
      <c r="E107" s="59">
        <v>36.6</v>
      </c>
      <c r="F107" s="67"/>
      <c r="G107" s="39" t="str">
        <f t="shared" si="1"/>
        <v/>
      </c>
      <c r="H107" s="48"/>
      <c r="K107" s="7"/>
      <c r="L107" s="41"/>
    </row>
    <row r="108" spans="1:12" s="8" customFormat="1" ht="11.25" x14ac:dyDescent="0.2">
      <c r="A108" s="37">
        <v>96</v>
      </c>
      <c r="B108" s="35" t="s">
        <v>145</v>
      </c>
      <c r="C108" s="38" t="s">
        <v>389</v>
      </c>
      <c r="D108" s="56">
        <v>20</v>
      </c>
      <c r="E108" s="59">
        <v>36.36</v>
      </c>
      <c r="F108" s="67"/>
      <c r="G108" s="39" t="str">
        <f t="shared" si="1"/>
        <v/>
      </c>
      <c r="H108" s="48"/>
      <c r="K108" s="7"/>
      <c r="L108" s="41"/>
    </row>
    <row r="109" spans="1:12" s="8" customFormat="1" ht="11.25" x14ac:dyDescent="0.2">
      <c r="A109" s="37">
        <v>97</v>
      </c>
      <c r="B109" s="35" t="s">
        <v>146</v>
      </c>
      <c r="C109" s="38" t="s">
        <v>49</v>
      </c>
      <c r="D109" s="56">
        <v>20</v>
      </c>
      <c r="E109" s="59">
        <v>44.7</v>
      </c>
      <c r="F109" s="67"/>
      <c r="G109" s="39" t="str">
        <f t="shared" si="1"/>
        <v/>
      </c>
      <c r="H109" s="48"/>
      <c r="K109" s="7"/>
      <c r="L109" s="41"/>
    </row>
    <row r="110" spans="1:12" s="8" customFormat="1" ht="11.25" x14ac:dyDescent="0.2">
      <c r="A110" s="37">
        <v>98</v>
      </c>
      <c r="B110" s="35" t="s">
        <v>147</v>
      </c>
      <c r="C110" s="38" t="s">
        <v>49</v>
      </c>
      <c r="D110" s="56">
        <v>20</v>
      </c>
      <c r="E110" s="59">
        <v>50</v>
      </c>
      <c r="F110" s="67"/>
      <c r="G110" s="39" t="str">
        <f t="shared" si="1"/>
        <v/>
      </c>
      <c r="H110" s="48"/>
      <c r="K110" s="7"/>
      <c r="L110" s="41"/>
    </row>
    <row r="111" spans="1:12" s="8" customFormat="1" ht="11.25" x14ac:dyDescent="0.2">
      <c r="A111" s="37">
        <v>99</v>
      </c>
      <c r="B111" s="35" t="s">
        <v>148</v>
      </c>
      <c r="C111" s="38" t="s">
        <v>49</v>
      </c>
      <c r="D111" s="56">
        <v>20</v>
      </c>
      <c r="E111" s="59">
        <v>24.37</v>
      </c>
      <c r="F111" s="67"/>
      <c r="G111" s="39" t="str">
        <f t="shared" si="1"/>
        <v/>
      </c>
      <c r="H111" s="48"/>
      <c r="K111" s="7"/>
      <c r="L111" s="41"/>
    </row>
    <row r="112" spans="1:12" s="8" customFormat="1" ht="11.25" x14ac:dyDescent="0.2">
      <c r="A112" s="37">
        <v>100</v>
      </c>
      <c r="B112" s="35" t="s">
        <v>149</v>
      </c>
      <c r="C112" s="38" t="s">
        <v>49</v>
      </c>
      <c r="D112" s="56">
        <v>20</v>
      </c>
      <c r="E112" s="59">
        <v>20</v>
      </c>
      <c r="F112" s="67"/>
      <c r="G112" s="39" t="str">
        <f t="shared" si="1"/>
        <v/>
      </c>
      <c r="H112" s="48"/>
      <c r="K112" s="7"/>
      <c r="L112" s="41"/>
    </row>
    <row r="113" spans="1:12" s="8" customFormat="1" ht="11.25" x14ac:dyDescent="0.2">
      <c r="A113" s="37">
        <v>101</v>
      </c>
      <c r="B113" s="35" t="s">
        <v>150</v>
      </c>
      <c r="C113" s="38" t="s">
        <v>49</v>
      </c>
      <c r="D113" s="56">
        <v>20</v>
      </c>
      <c r="E113" s="59">
        <v>21.18</v>
      </c>
      <c r="F113" s="67"/>
      <c r="G113" s="39" t="str">
        <f t="shared" si="1"/>
        <v/>
      </c>
      <c r="H113" s="48"/>
      <c r="K113" s="7"/>
      <c r="L113" s="41"/>
    </row>
    <row r="114" spans="1:12" s="8" customFormat="1" ht="11.25" x14ac:dyDescent="0.2">
      <c r="A114" s="37">
        <v>102</v>
      </c>
      <c r="B114" s="35" t="s">
        <v>151</v>
      </c>
      <c r="C114" s="38" t="s">
        <v>49</v>
      </c>
      <c r="D114" s="56">
        <v>20</v>
      </c>
      <c r="E114" s="59">
        <v>20</v>
      </c>
      <c r="F114" s="67"/>
      <c r="G114" s="39" t="str">
        <f t="shared" si="1"/>
        <v/>
      </c>
      <c r="H114" s="48"/>
      <c r="K114" s="7"/>
      <c r="L114" s="41"/>
    </row>
    <row r="115" spans="1:12" s="8" customFormat="1" ht="11.25" x14ac:dyDescent="0.2">
      <c r="A115" s="37">
        <v>103</v>
      </c>
      <c r="B115" s="35" t="s">
        <v>152</v>
      </c>
      <c r="C115" s="38" t="s">
        <v>49</v>
      </c>
      <c r="D115" s="56">
        <v>20</v>
      </c>
      <c r="E115" s="59">
        <v>20</v>
      </c>
      <c r="F115" s="67"/>
      <c r="G115" s="39" t="str">
        <f t="shared" si="1"/>
        <v/>
      </c>
      <c r="H115" s="48"/>
      <c r="K115" s="7"/>
      <c r="L115" s="41"/>
    </row>
    <row r="116" spans="1:12" s="8" customFormat="1" ht="11.25" x14ac:dyDescent="0.2">
      <c r="A116" s="37">
        <v>104</v>
      </c>
      <c r="B116" s="35" t="s">
        <v>153</v>
      </c>
      <c r="C116" s="38" t="s">
        <v>49</v>
      </c>
      <c r="D116" s="56">
        <v>20</v>
      </c>
      <c r="E116" s="59">
        <v>19.899999999999999</v>
      </c>
      <c r="F116" s="67"/>
      <c r="G116" s="39" t="str">
        <f t="shared" si="1"/>
        <v/>
      </c>
      <c r="H116" s="48"/>
      <c r="K116" s="7"/>
      <c r="L116" s="41"/>
    </row>
    <row r="117" spans="1:12" s="8" customFormat="1" ht="11.25" x14ac:dyDescent="0.2">
      <c r="A117" s="37">
        <v>105</v>
      </c>
      <c r="B117" s="35" t="s">
        <v>154</v>
      </c>
      <c r="C117" s="38" t="s">
        <v>49</v>
      </c>
      <c r="D117" s="56">
        <v>20</v>
      </c>
      <c r="E117" s="59">
        <v>20</v>
      </c>
      <c r="F117" s="67"/>
      <c r="G117" s="39" t="str">
        <f t="shared" si="1"/>
        <v/>
      </c>
      <c r="H117" s="48"/>
      <c r="K117" s="7"/>
      <c r="L117" s="41"/>
    </row>
    <row r="118" spans="1:12" s="8" customFormat="1" ht="33.75" x14ac:dyDescent="0.2">
      <c r="A118" s="37">
        <v>106</v>
      </c>
      <c r="B118" s="35" t="s">
        <v>155</v>
      </c>
      <c r="C118" s="38" t="s">
        <v>49</v>
      </c>
      <c r="D118" s="56">
        <v>10</v>
      </c>
      <c r="E118" s="59">
        <v>19.57</v>
      </c>
      <c r="F118" s="67"/>
      <c r="G118" s="39" t="str">
        <f t="shared" si="1"/>
        <v/>
      </c>
      <c r="H118" s="48"/>
      <c r="K118" s="7"/>
      <c r="L118" s="41"/>
    </row>
    <row r="119" spans="1:12" s="8" customFormat="1" ht="33.75" x14ac:dyDescent="0.2">
      <c r="A119" s="37">
        <v>107</v>
      </c>
      <c r="B119" s="35" t="s">
        <v>156</v>
      </c>
      <c r="C119" s="38" t="s">
        <v>49</v>
      </c>
      <c r="D119" s="56">
        <v>10</v>
      </c>
      <c r="E119" s="59">
        <v>23.8</v>
      </c>
      <c r="F119" s="67"/>
      <c r="G119" s="39" t="str">
        <f t="shared" si="1"/>
        <v/>
      </c>
      <c r="H119" s="48"/>
      <c r="K119" s="7"/>
      <c r="L119" s="41"/>
    </row>
    <row r="120" spans="1:12" s="8" customFormat="1" ht="33.75" x14ac:dyDescent="0.2">
      <c r="A120" s="37">
        <v>108</v>
      </c>
      <c r="B120" s="35" t="s">
        <v>157</v>
      </c>
      <c r="C120" s="38" t="s">
        <v>49</v>
      </c>
      <c r="D120" s="56">
        <v>10</v>
      </c>
      <c r="E120" s="59">
        <v>23.8</v>
      </c>
      <c r="F120" s="67"/>
      <c r="G120" s="39" t="str">
        <f t="shared" si="1"/>
        <v/>
      </c>
      <c r="H120" s="48"/>
      <c r="K120" s="7"/>
      <c r="L120" s="41"/>
    </row>
    <row r="121" spans="1:12" s="8" customFormat="1" ht="56.25" x14ac:dyDescent="0.2">
      <c r="A121" s="37">
        <v>109</v>
      </c>
      <c r="B121" s="35" t="s">
        <v>158</v>
      </c>
      <c r="C121" s="38" t="s">
        <v>159</v>
      </c>
      <c r="D121" s="56">
        <v>5</v>
      </c>
      <c r="E121" s="59">
        <v>192.25</v>
      </c>
      <c r="F121" s="67"/>
      <c r="G121" s="39" t="str">
        <f t="shared" si="1"/>
        <v/>
      </c>
      <c r="H121" s="48"/>
      <c r="K121" s="7"/>
      <c r="L121" s="41"/>
    </row>
    <row r="122" spans="1:12" s="8" customFormat="1" ht="11.25" x14ac:dyDescent="0.2">
      <c r="A122" s="37">
        <v>110</v>
      </c>
      <c r="B122" s="35" t="s">
        <v>160</v>
      </c>
      <c r="C122" s="38" t="s">
        <v>389</v>
      </c>
      <c r="D122" s="56">
        <v>100</v>
      </c>
      <c r="E122" s="59">
        <v>68</v>
      </c>
      <c r="F122" s="67"/>
      <c r="G122" s="39" t="str">
        <f t="shared" si="1"/>
        <v/>
      </c>
      <c r="H122" s="48"/>
      <c r="K122" s="7"/>
      <c r="L122" s="41"/>
    </row>
    <row r="123" spans="1:12" s="8" customFormat="1" ht="22.5" x14ac:dyDescent="0.2">
      <c r="A123" s="37">
        <v>111</v>
      </c>
      <c r="B123" s="35" t="s">
        <v>161</v>
      </c>
      <c r="C123" s="38" t="s">
        <v>49</v>
      </c>
      <c r="D123" s="56">
        <v>100</v>
      </c>
      <c r="E123" s="59">
        <v>80.67</v>
      </c>
      <c r="F123" s="67"/>
      <c r="G123" s="39" t="str">
        <f t="shared" si="1"/>
        <v/>
      </c>
      <c r="H123" s="48"/>
      <c r="K123" s="7"/>
      <c r="L123" s="41"/>
    </row>
    <row r="124" spans="1:12" s="8" customFormat="1" ht="56.25" x14ac:dyDescent="0.2">
      <c r="A124" s="37">
        <v>112</v>
      </c>
      <c r="B124" s="35" t="s">
        <v>162</v>
      </c>
      <c r="C124" s="38" t="s">
        <v>163</v>
      </c>
      <c r="D124" s="56">
        <v>5</v>
      </c>
      <c r="E124" s="59">
        <v>80</v>
      </c>
      <c r="F124" s="67"/>
      <c r="G124" s="39" t="str">
        <f t="shared" si="1"/>
        <v/>
      </c>
      <c r="H124" s="48"/>
      <c r="K124" s="7"/>
      <c r="L124" s="41"/>
    </row>
    <row r="125" spans="1:12" s="8" customFormat="1" ht="22.5" x14ac:dyDescent="0.2">
      <c r="A125" s="37">
        <v>113</v>
      </c>
      <c r="B125" s="35" t="s">
        <v>164</v>
      </c>
      <c r="C125" s="38" t="s">
        <v>389</v>
      </c>
      <c r="D125" s="56">
        <v>600</v>
      </c>
      <c r="E125" s="59">
        <v>89.49</v>
      </c>
      <c r="F125" s="67"/>
      <c r="G125" s="39" t="str">
        <f t="shared" si="1"/>
        <v/>
      </c>
      <c r="H125" s="48"/>
      <c r="K125" s="7"/>
      <c r="L125" s="41"/>
    </row>
    <row r="126" spans="1:12" s="8" customFormat="1" ht="22.5" x14ac:dyDescent="0.2">
      <c r="A126" s="37">
        <v>114</v>
      </c>
      <c r="B126" s="35" t="s">
        <v>165</v>
      </c>
      <c r="C126" s="38" t="s">
        <v>389</v>
      </c>
      <c r="D126" s="56">
        <v>600</v>
      </c>
      <c r="E126" s="59">
        <v>120.6</v>
      </c>
      <c r="F126" s="67"/>
      <c r="G126" s="39" t="str">
        <f t="shared" si="1"/>
        <v/>
      </c>
      <c r="H126" s="48"/>
      <c r="K126" s="7"/>
      <c r="L126" s="41"/>
    </row>
    <row r="127" spans="1:12" s="8" customFormat="1" ht="11.25" x14ac:dyDescent="0.2">
      <c r="A127" s="37">
        <v>115</v>
      </c>
      <c r="B127" s="35" t="s">
        <v>166</v>
      </c>
      <c r="C127" s="38" t="s">
        <v>49</v>
      </c>
      <c r="D127" s="56">
        <v>9600</v>
      </c>
      <c r="E127" s="59">
        <v>1.61</v>
      </c>
      <c r="F127" s="67"/>
      <c r="G127" s="39" t="str">
        <f t="shared" si="1"/>
        <v/>
      </c>
      <c r="H127" s="48"/>
      <c r="K127" s="7"/>
      <c r="L127" s="41"/>
    </row>
    <row r="128" spans="1:12" s="8" customFormat="1" ht="157.5" x14ac:dyDescent="0.2">
      <c r="A128" s="37">
        <v>116</v>
      </c>
      <c r="B128" s="35" t="s">
        <v>167</v>
      </c>
      <c r="C128" s="38" t="s">
        <v>49</v>
      </c>
      <c r="D128" s="56">
        <v>500</v>
      </c>
      <c r="E128" s="59">
        <v>21.32</v>
      </c>
      <c r="F128" s="67"/>
      <c r="G128" s="39" t="str">
        <f t="shared" si="1"/>
        <v/>
      </c>
      <c r="H128" s="48"/>
      <c r="K128" s="7"/>
      <c r="L128" s="41"/>
    </row>
    <row r="129" spans="1:12" s="8" customFormat="1" ht="22.5" x14ac:dyDescent="0.2">
      <c r="A129" s="37">
        <v>117</v>
      </c>
      <c r="B129" s="35" t="s">
        <v>168</v>
      </c>
      <c r="C129" s="38" t="s">
        <v>49</v>
      </c>
      <c r="D129" s="56">
        <v>500</v>
      </c>
      <c r="E129" s="59">
        <v>27</v>
      </c>
      <c r="F129" s="67"/>
      <c r="G129" s="39" t="str">
        <f t="shared" si="1"/>
        <v/>
      </c>
      <c r="H129" s="48"/>
      <c r="K129" s="7"/>
      <c r="L129" s="41"/>
    </row>
    <row r="130" spans="1:12" s="8" customFormat="1" ht="157.5" x14ac:dyDescent="0.2">
      <c r="A130" s="37">
        <v>118</v>
      </c>
      <c r="B130" s="35" t="s">
        <v>169</v>
      </c>
      <c r="C130" s="38" t="s">
        <v>49</v>
      </c>
      <c r="D130" s="56">
        <v>1000</v>
      </c>
      <c r="E130" s="59">
        <v>2.94</v>
      </c>
      <c r="F130" s="67"/>
      <c r="G130" s="39" t="str">
        <f t="shared" si="1"/>
        <v/>
      </c>
      <c r="H130" s="48"/>
      <c r="K130" s="7"/>
      <c r="L130" s="41"/>
    </row>
    <row r="131" spans="1:12" s="8" customFormat="1" ht="22.5" x14ac:dyDescent="0.2">
      <c r="A131" s="37">
        <v>119</v>
      </c>
      <c r="B131" s="35" t="s">
        <v>170</v>
      </c>
      <c r="C131" s="38" t="s">
        <v>49</v>
      </c>
      <c r="D131" s="56">
        <v>500</v>
      </c>
      <c r="E131" s="59">
        <v>39.76</v>
      </c>
      <c r="F131" s="67"/>
      <c r="G131" s="39" t="str">
        <f t="shared" si="1"/>
        <v/>
      </c>
      <c r="H131" s="48"/>
      <c r="K131" s="7"/>
      <c r="L131" s="41"/>
    </row>
    <row r="132" spans="1:12" s="8" customFormat="1" ht="22.5" x14ac:dyDescent="0.2">
      <c r="A132" s="37">
        <v>120</v>
      </c>
      <c r="B132" s="35" t="s">
        <v>171</v>
      </c>
      <c r="C132" s="38" t="s">
        <v>49</v>
      </c>
      <c r="D132" s="56">
        <v>500</v>
      </c>
      <c r="E132" s="59">
        <v>39.76</v>
      </c>
      <c r="F132" s="67"/>
      <c r="G132" s="39" t="str">
        <f t="shared" si="1"/>
        <v/>
      </c>
      <c r="H132" s="48"/>
      <c r="K132" s="7"/>
      <c r="L132" s="41"/>
    </row>
    <row r="133" spans="1:12" s="8" customFormat="1" ht="22.5" x14ac:dyDescent="0.2">
      <c r="A133" s="37">
        <v>121</v>
      </c>
      <c r="B133" s="35" t="s">
        <v>172</v>
      </c>
      <c r="C133" s="38" t="s">
        <v>49</v>
      </c>
      <c r="D133" s="56">
        <v>16000</v>
      </c>
      <c r="E133" s="59">
        <v>2.94</v>
      </c>
      <c r="F133" s="67"/>
      <c r="G133" s="39" t="str">
        <f t="shared" si="1"/>
        <v/>
      </c>
      <c r="H133" s="48"/>
      <c r="K133" s="7"/>
      <c r="L133" s="41"/>
    </row>
    <row r="134" spans="1:12" s="8" customFormat="1" ht="22.5" x14ac:dyDescent="0.2">
      <c r="A134" s="37">
        <v>122</v>
      </c>
      <c r="B134" s="35" t="s">
        <v>173</v>
      </c>
      <c r="C134" s="38" t="s">
        <v>49</v>
      </c>
      <c r="D134" s="56">
        <v>5000</v>
      </c>
      <c r="E134" s="59">
        <v>2.5</v>
      </c>
      <c r="F134" s="67"/>
      <c r="G134" s="39" t="str">
        <f t="shared" si="1"/>
        <v/>
      </c>
      <c r="H134" s="48"/>
      <c r="K134" s="7"/>
      <c r="L134" s="41"/>
    </row>
    <row r="135" spans="1:12" s="8" customFormat="1" ht="11.25" x14ac:dyDescent="0.2">
      <c r="A135" s="37">
        <v>123</v>
      </c>
      <c r="B135" s="35" t="s">
        <v>174</v>
      </c>
      <c r="C135" s="38" t="s">
        <v>49</v>
      </c>
      <c r="D135" s="56">
        <v>200</v>
      </c>
      <c r="E135" s="59">
        <v>5.31</v>
      </c>
      <c r="F135" s="67"/>
      <c r="G135" s="39" t="str">
        <f t="shared" si="1"/>
        <v/>
      </c>
      <c r="H135" s="48"/>
      <c r="K135" s="7"/>
      <c r="L135" s="41"/>
    </row>
    <row r="136" spans="1:12" s="8" customFormat="1" ht="45" x14ac:dyDescent="0.2">
      <c r="A136" s="37">
        <v>124</v>
      </c>
      <c r="B136" s="35" t="s">
        <v>175</v>
      </c>
      <c r="C136" s="38" t="s">
        <v>49</v>
      </c>
      <c r="D136" s="56">
        <v>10000</v>
      </c>
      <c r="E136" s="59">
        <v>0.48</v>
      </c>
      <c r="F136" s="67"/>
      <c r="G136" s="39" t="str">
        <f t="shared" si="1"/>
        <v/>
      </c>
      <c r="H136" s="48"/>
      <c r="K136" s="7"/>
      <c r="L136" s="41"/>
    </row>
    <row r="137" spans="1:12" s="8" customFormat="1" ht="45" x14ac:dyDescent="0.2">
      <c r="A137" s="37">
        <v>125</v>
      </c>
      <c r="B137" s="35" t="s">
        <v>176</v>
      </c>
      <c r="C137" s="38" t="s">
        <v>49</v>
      </c>
      <c r="D137" s="56">
        <v>18000</v>
      </c>
      <c r="E137" s="59">
        <v>0.47</v>
      </c>
      <c r="F137" s="67"/>
      <c r="G137" s="39" t="str">
        <f t="shared" si="1"/>
        <v/>
      </c>
      <c r="H137" s="48"/>
      <c r="K137" s="7"/>
      <c r="L137" s="41"/>
    </row>
    <row r="138" spans="1:12" s="8" customFormat="1" ht="45" x14ac:dyDescent="0.2">
      <c r="A138" s="37">
        <v>126</v>
      </c>
      <c r="B138" s="35" t="s">
        <v>177</v>
      </c>
      <c r="C138" s="38" t="s">
        <v>49</v>
      </c>
      <c r="D138" s="56">
        <v>18000</v>
      </c>
      <c r="E138" s="59">
        <v>0.48</v>
      </c>
      <c r="F138" s="67"/>
      <c r="G138" s="39" t="str">
        <f t="shared" si="1"/>
        <v/>
      </c>
      <c r="H138" s="48"/>
      <c r="K138" s="7"/>
      <c r="L138" s="41"/>
    </row>
    <row r="139" spans="1:12" s="8" customFormat="1" ht="11.25" x14ac:dyDescent="0.2">
      <c r="A139" s="37">
        <v>127</v>
      </c>
      <c r="B139" s="35" t="s">
        <v>178</v>
      </c>
      <c r="C139" s="38" t="s">
        <v>390</v>
      </c>
      <c r="D139" s="56">
        <v>1500</v>
      </c>
      <c r="E139" s="59">
        <v>14.07</v>
      </c>
      <c r="F139" s="67"/>
      <c r="G139" s="39" t="str">
        <f t="shared" si="1"/>
        <v/>
      </c>
      <c r="H139" s="48"/>
      <c r="K139" s="7"/>
      <c r="L139" s="41"/>
    </row>
    <row r="140" spans="1:12" s="8" customFormat="1" ht="11.25" x14ac:dyDescent="0.2">
      <c r="A140" s="37">
        <v>128</v>
      </c>
      <c r="B140" s="35" t="s">
        <v>179</v>
      </c>
      <c r="C140" s="38" t="s">
        <v>49</v>
      </c>
      <c r="D140" s="56">
        <v>100</v>
      </c>
      <c r="E140" s="59">
        <v>64.930000000000007</v>
      </c>
      <c r="F140" s="67"/>
      <c r="G140" s="39" t="str">
        <f t="shared" si="1"/>
        <v/>
      </c>
      <c r="H140" s="48"/>
      <c r="K140" s="7"/>
      <c r="L140" s="41"/>
    </row>
    <row r="141" spans="1:12" s="8" customFormat="1" ht="11.25" x14ac:dyDescent="0.2">
      <c r="A141" s="37">
        <v>129</v>
      </c>
      <c r="B141" s="35" t="s">
        <v>180</v>
      </c>
      <c r="C141" s="38" t="s">
        <v>49</v>
      </c>
      <c r="D141" s="56">
        <v>100</v>
      </c>
      <c r="E141" s="59">
        <v>57</v>
      </c>
      <c r="F141" s="67"/>
      <c r="G141" s="39" t="str">
        <f t="shared" si="1"/>
        <v/>
      </c>
      <c r="H141" s="48"/>
      <c r="K141" s="7"/>
      <c r="L141" s="41"/>
    </row>
    <row r="142" spans="1:12" s="8" customFormat="1" ht="11.25" x14ac:dyDescent="0.2">
      <c r="A142" s="37">
        <v>130</v>
      </c>
      <c r="B142" s="35" t="s">
        <v>181</v>
      </c>
      <c r="C142" s="38" t="s">
        <v>49</v>
      </c>
      <c r="D142" s="56">
        <v>100</v>
      </c>
      <c r="E142" s="59">
        <v>91.5</v>
      </c>
      <c r="F142" s="67"/>
      <c r="G142" s="39" t="str">
        <f t="shared" ref="G142:G205" si="2">IF(F142="","",IF(ISTEXT(F142),"NC",F142*D142))</f>
        <v/>
      </c>
      <c r="H142" s="48"/>
      <c r="K142" s="7"/>
      <c r="L142" s="41"/>
    </row>
    <row r="143" spans="1:12" s="8" customFormat="1" ht="22.5" x14ac:dyDescent="0.2">
      <c r="A143" s="37">
        <v>131</v>
      </c>
      <c r="B143" s="35" t="s">
        <v>182</v>
      </c>
      <c r="C143" s="38" t="s">
        <v>386</v>
      </c>
      <c r="D143" s="56">
        <v>100</v>
      </c>
      <c r="E143" s="59">
        <v>208.75</v>
      </c>
      <c r="F143" s="67"/>
      <c r="G143" s="39" t="str">
        <f t="shared" si="2"/>
        <v/>
      </c>
      <c r="H143" s="48"/>
      <c r="K143" s="7"/>
      <c r="L143" s="41"/>
    </row>
    <row r="144" spans="1:12" s="8" customFormat="1" ht="22.5" x14ac:dyDescent="0.2">
      <c r="A144" s="37">
        <v>132</v>
      </c>
      <c r="B144" s="35" t="s">
        <v>183</v>
      </c>
      <c r="C144" s="38" t="s">
        <v>386</v>
      </c>
      <c r="D144" s="56">
        <v>150</v>
      </c>
      <c r="E144" s="59">
        <v>239.84</v>
      </c>
      <c r="F144" s="67"/>
      <c r="G144" s="39" t="str">
        <f t="shared" si="2"/>
        <v/>
      </c>
      <c r="H144" s="48"/>
      <c r="K144" s="7"/>
      <c r="L144" s="41"/>
    </row>
    <row r="145" spans="1:12" s="8" customFormat="1" ht="22.5" x14ac:dyDescent="0.2">
      <c r="A145" s="37">
        <v>133</v>
      </c>
      <c r="B145" s="35" t="s">
        <v>184</v>
      </c>
      <c r="C145" s="38" t="s">
        <v>386</v>
      </c>
      <c r="D145" s="56">
        <v>150</v>
      </c>
      <c r="E145" s="59">
        <v>379.72</v>
      </c>
      <c r="F145" s="67"/>
      <c r="G145" s="39" t="str">
        <f t="shared" si="2"/>
        <v/>
      </c>
      <c r="H145" s="48"/>
      <c r="K145" s="7"/>
      <c r="L145" s="41"/>
    </row>
    <row r="146" spans="1:12" s="8" customFormat="1" ht="22.5" x14ac:dyDescent="0.2">
      <c r="A146" s="37">
        <v>134</v>
      </c>
      <c r="B146" s="35" t="s">
        <v>185</v>
      </c>
      <c r="C146" s="38" t="s">
        <v>386</v>
      </c>
      <c r="D146" s="56">
        <v>150</v>
      </c>
      <c r="E146" s="59">
        <v>428.81</v>
      </c>
      <c r="F146" s="67"/>
      <c r="G146" s="39" t="str">
        <f t="shared" si="2"/>
        <v/>
      </c>
      <c r="H146" s="48"/>
      <c r="K146" s="7"/>
      <c r="L146" s="41"/>
    </row>
    <row r="147" spans="1:12" s="8" customFormat="1" ht="202.5" x14ac:dyDescent="0.2">
      <c r="A147" s="37">
        <v>135</v>
      </c>
      <c r="B147" s="35" t="s">
        <v>186</v>
      </c>
      <c r="C147" s="38" t="s">
        <v>49</v>
      </c>
      <c r="D147" s="56">
        <v>1000</v>
      </c>
      <c r="E147" s="59">
        <v>29.05</v>
      </c>
      <c r="F147" s="67"/>
      <c r="G147" s="39" t="str">
        <f t="shared" si="2"/>
        <v/>
      </c>
      <c r="H147" s="48"/>
      <c r="K147" s="7"/>
      <c r="L147" s="41"/>
    </row>
    <row r="148" spans="1:12" s="8" customFormat="1" ht="11.25" x14ac:dyDescent="0.2">
      <c r="A148" s="37">
        <v>136</v>
      </c>
      <c r="B148" s="35" t="s">
        <v>187</v>
      </c>
      <c r="C148" s="38" t="s">
        <v>49</v>
      </c>
      <c r="D148" s="56">
        <v>30</v>
      </c>
      <c r="E148" s="59">
        <v>192.29</v>
      </c>
      <c r="F148" s="67"/>
      <c r="G148" s="39" t="str">
        <f t="shared" si="2"/>
        <v/>
      </c>
      <c r="H148" s="48"/>
      <c r="K148" s="7"/>
      <c r="L148" s="41"/>
    </row>
    <row r="149" spans="1:12" s="8" customFormat="1" ht="22.5" x14ac:dyDescent="0.2">
      <c r="A149" s="37">
        <v>137</v>
      </c>
      <c r="B149" s="35" t="s">
        <v>188</v>
      </c>
      <c r="C149" s="38" t="s">
        <v>386</v>
      </c>
      <c r="D149" s="56">
        <v>10</v>
      </c>
      <c r="E149" s="59">
        <v>66.3</v>
      </c>
      <c r="F149" s="67"/>
      <c r="G149" s="39" t="str">
        <f t="shared" si="2"/>
        <v/>
      </c>
      <c r="H149" s="48"/>
      <c r="K149" s="7"/>
      <c r="L149" s="41"/>
    </row>
    <row r="150" spans="1:12" s="8" customFormat="1" ht="22.5" x14ac:dyDescent="0.2">
      <c r="A150" s="37">
        <v>138</v>
      </c>
      <c r="B150" s="35" t="s">
        <v>189</v>
      </c>
      <c r="C150" s="38" t="s">
        <v>386</v>
      </c>
      <c r="D150" s="56">
        <v>30</v>
      </c>
      <c r="E150" s="59">
        <v>339.67</v>
      </c>
      <c r="F150" s="67"/>
      <c r="G150" s="39" t="str">
        <f t="shared" si="2"/>
        <v/>
      </c>
      <c r="H150" s="48"/>
      <c r="K150" s="7"/>
      <c r="L150" s="41"/>
    </row>
    <row r="151" spans="1:12" s="8" customFormat="1" ht="22.5" x14ac:dyDescent="0.2">
      <c r="A151" s="37">
        <v>139</v>
      </c>
      <c r="B151" s="35" t="s">
        <v>190</v>
      </c>
      <c r="C151" s="38" t="s">
        <v>386</v>
      </c>
      <c r="D151" s="56">
        <v>30</v>
      </c>
      <c r="E151" s="59">
        <v>382.66</v>
      </c>
      <c r="F151" s="67"/>
      <c r="G151" s="39" t="str">
        <f t="shared" si="2"/>
        <v/>
      </c>
      <c r="H151" s="48"/>
      <c r="K151" s="7"/>
      <c r="L151" s="41"/>
    </row>
    <row r="152" spans="1:12" s="8" customFormat="1" ht="22.5" x14ac:dyDescent="0.2">
      <c r="A152" s="37">
        <v>140</v>
      </c>
      <c r="B152" s="35" t="s">
        <v>191</v>
      </c>
      <c r="C152" s="38" t="s">
        <v>386</v>
      </c>
      <c r="D152" s="56">
        <v>10</v>
      </c>
      <c r="E152" s="59">
        <v>95.52</v>
      </c>
      <c r="F152" s="67"/>
      <c r="G152" s="39" t="str">
        <f t="shared" si="2"/>
        <v/>
      </c>
      <c r="H152" s="48"/>
      <c r="K152" s="7"/>
      <c r="L152" s="41"/>
    </row>
    <row r="153" spans="1:12" s="8" customFormat="1" ht="11.25" x14ac:dyDescent="0.2">
      <c r="A153" s="37">
        <v>141</v>
      </c>
      <c r="B153" s="35" t="s">
        <v>192</v>
      </c>
      <c r="C153" s="38" t="s">
        <v>386</v>
      </c>
      <c r="D153" s="56">
        <v>20</v>
      </c>
      <c r="E153" s="59">
        <v>132.72</v>
      </c>
      <c r="F153" s="67"/>
      <c r="G153" s="39" t="str">
        <f t="shared" si="2"/>
        <v/>
      </c>
      <c r="H153" s="48"/>
      <c r="K153" s="7"/>
      <c r="L153" s="41"/>
    </row>
    <row r="154" spans="1:12" s="8" customFormat="1" ht="22.5" x14ac:dyDescent="0.2">
      <c r="A154" s="37">
        <v>142</v>
      </c>
      <c r="B154" s="35" t="s">
        <v>193</v>
      </c>
      <c r="C154" s="38" t="s">
        <v>386</v>
      </c>
      <c r="D154" s="56">
        <v>15</v>
      </c>
      <c r="E154" s="59">
        <v>56.8</v>
      </c>
      <c r="F154" s="67"/>
      <c r="G154" s="39" t="str">
        <f t="shared" si="2"/>
        <v/>
      </c>
      <c r="H154" s="48"/>
      <c r="K154" s="7"/>
      <c r="L154" s="41"/>
    </row>
    <row r="155" spans="1:12" s="8" customFormat="1" ht="11.25" x14ac:dyDescent="0.2">
      <c r="A155" s="37">
        <v>143</v>
      </c>
      <c r="B155" s="35" t="s">
        <v>194</v>
      </c>
      <c r="C155" s="38" t="s">
        <v>386</v>
      </c>
      <c r="D155" s="56">
        <v>40</v>
      </c>
      <c r="E155" s="59">
        <v>69.540000000000006</v>
      </c>
      <c r="F155" s="67"/>
      <c r="G155" s="39" t="str">
        <f t="shared" si="2"/>
        <v/>
      </c>
      <c r="H155" s="48"/>
      <c r="K155" s="7"/>
      <c r="L155" s="41"/>
    </row>
    <row r="156" spans="1:12" s="8" customFormat="1" ht="11.25" x14ac:dyDescent="0.2">
      <c r="A156" s="37">
        <v>144</v>
      </c>
      <c r="B156" s="35" t="s">
        <v>195</v>
      </c>
      <c r="C156" s="38" t="s">
        <v>386</v>
      </c>
      <c r="D156" s="56">
        <v>100</v>
      </c>
      <c r="E156" s="59">
        <v>76.14</v>
      </c>
      <c r="F156" s="67"/>
      <c r="G156" s="39" t="str">
        <f t="shared" si="2"/>
        <v/>
      </c>
      <c r="H156" s="48"/>
      <c r="K156" s="7"/>
      <c r="L156" s="41"/>
    </row>
    <row r="157" spans="1:12" s="8" customFormat="1" ht="11.25" x14ac:dyDescent="0.2">
      <c r="A157" s="37">
        <v>145</v>
      </c>
      <c r="B157" s="35" t="s">
        <v>196</v>
      </c>
      <c r="C157" s="38" t="s">
        <v>386</v>
      </c>
      <c r="D157" s="56">
        <v>40</v>
      </c>
      <c r="E157" s="59">
        <v>71.239999999999995</v>
      </c>
      <c r="F157" s="67"/>
      <c r="G157" s="39" t="str">
        <f t="shared" si="2"/>
        <v/>
      </c>
      <c r="H157" s="48"/>
      <c r="K157" s="7"/>
      <c r="L157" s="41"/>
    </row>
    <row r="158" spans="1:12" s="8" customFormat="1" ht="11.25" x14ac:dyDescent="0.2">
      <c r="A158" s="37">
        <v>146</v>
      </c>
      <c r="B158" s="35" t="s">
        <v>197</v>
      </c>
      <c r="C158" s="38" t="s">
        <v>386</v>
      </c>
      <c r="D158" s="56">
        <v>20</v>
      </c>
      <c r="E158" s="59">
        <v>80.5</v>
      </c>
      <c r="F158" s="67"/>
      <c r="G158" s="39" t="str">
        <f t="shared" si="2"/>
        <v/>
      </c>
      <c r="H158" s="48"/>
      <c r="K158" s="7"/>
      <c r="L158" s="41"/>
    </row>
    <row r="159" spans="1:12" s="8" customFormat="1" ht="11.25" x14ac:dyDescent="0.2">
      <c r="A159" s="37">
        <v>147</v>
      </c>
      <c r="B159" s="35" t="s">
        <v>198</v>
      </c>
      <c r="C159" s="38" t="s">
        <v>386</v>
      </c>
      <c r="D159" s="56">
        <v>10</v>
      </c>
      <c r="E159" s="59">
        <v>80.5</v>
      </c>
      <c r="F159" s="67"/>
      <c r="G159" s="39" t="str">
        <f t="shared" si="2"/>
        <v/>
      </c>
      <c r="H159" s="48"/>
      <c r="K159" s="7"/>
      <c r="L159" s="41"/>
    </row>
    <row r="160" spans="1:12" s="8" customFormat="1" ht="22.5" x14ac:dyDescent="0.2">
      <c r="A160" s="37">
        <v>148</v>
      </c>
      <c r="B160" s="35" t="s">
        <v>199</v>
      </c>
      <c r="C160" s="38" t="s">
        <v>386</v>
      </c>
      <c r="D160" s="56">
        <v>30</v>
      </c>
      <c r="E160" s="59">
        <v>100.59</v>
      </c>
      <c r="F160" s="67"/>
      <c r="G160" s="39" t="str">
        <f t="shared" si="2"/>
        <v/>
      </c>
      <c r="H160" s="48"/>
      <c r="K160" s="7"/>
      <c r="L160" s="41"/>
    </row>
    <row r="161" spans="1:12" s="8" customFormat="1" ht="11.25" x14ac:dyDescent="0.2">
      <c r="A161" s="37">
        <v>149</v>
      </c>
      <c r="B161" s="35" t="s">
        <v>200</v>
      </c>
      <c r="C161" s="38" t="s">
        <v>386</v>
      </c>
      <c r="D161" s="56">
        <v>30</v>
      </c>
      <c r="E161" s="59">
        <v>215.04</v>
      </c>
      <c r="F161" s="67"/>
      <c r="G161" s="39" t="str">
        <f t="shared" si="2"/>
        <v/>
      </c>
      <c r="H161" s="48"/>
      <c r="K161" s="7"/>
      <c r="L161" s="41"/>
    </row>
    <row r="162" spans="1:12" s="8" customFormat="1" ht="22.5" x14ac:dyDescent="0.2">
      <c r="A162" s="37">
        <v>150</v>
      </c>
      <c r="B162" s="35" t="s">
        <v>201</v>
      </c>
      <c r="C162" s="38" t="s">
        <v>386</v>
      </c>
      <c r="D162" s="56">
        <v>20</v>
      </c>
      <c r="E162" s="59">
        <v>106.32</v>
      </c>
      <c r="F162" s="67"/>
      <c r="G162" s="39" t="str">
        <f t="shared" si="2"/>
        <v/>
      </c>
      <c r="H162" s="48"/>
      <c r="K162" s="7"/>
      <c r="L162" s="41"/>
    </row>
    <row r="163" spans="1:12" s="8" customFormat="1" ht="22.5" x14ac:dyDescent="0.2">
      <c r="A163" s="37">
        <v>151</v>
      </c>
      <c r="B163" s="35" t="s">
        <v>202</v>
      </c>
      <c r="C163" s="38" t="s">
        <v>386</v>
      </c>
      <c r="D163" s="56">
        <v>20</v>
      </c>
      <c r="E163" s="59">
        <v>111.6</v>
      </c>
      <c r="F163" s="67"/>
      <c r="G163" s="39" t="str">
        <f t="shared" si="2"/>
        <v/>
      </c>
      <c r="H163" s="48"/>
      <c r="K163" s="7"/>
      <c r="L163" s="41"/>
    </row>
    <row r="164" spans="1:12" s="8" customFormat="1" ht="22.5" x14ac:dyDescent="0.2">
      <c r="A164" s="37">
        <v>152</v>
      </c>
      <c r="B164" s="35" t="s">
        <v>203</v>
      </c>
      <c r="C164" s="38" t="s">
        <v>386</v>
      </c>
      <c r="D164" s="56">
        <v>15</v>
      </c>
      <c r="E164" s="59">
        <v>72.72</v>
      </c>
      <c r="F164" s="67"/>
      <c r="G164" s="39" t="str">
        <f t="shared" si="2"/>
        <v/>
      </c>
      <c r="H164" s="48"/>
      <c r="K164" s="7"/>
      <c r="L164" s="41"/>
    </row>
    <row r="165" spans="1:12" s="8" customFormat="1" ht="78.75" x14ac:dyDescent="0.2">
      <c r="A165" s="37">
        <v>153</v>
      </c>
      <c r="B165" s="35" t="s">
        <v>204</v>
      </c>
      <c r="C165" s="38" t="s">
        <v>386</v>
      </c>
      <c r="D165" s="56">
        <v>30</v>
      </c>
      <c r="E165" s="59">
        <v>136.30000000000001</v>
      </c>
      <c r="F165" s="67"/>
      <c r="G165" s="39" t="str">
        <f t="shared" si="2"/>
        <v/>
      </c>
      <c r="H165" s="48"/>
      <c r="K165" s="7"/>
      <c r="L165" s="41"/>
    </row>
    <row r="166" spans="1:12" s="8" customFormat="1" ht="78.75" x14ac:dyDescent="0.2">
      <c r="A166" s="37">
        <v>154</v>
      </c>
      <c r="B166" s="35" t="s">
        <v>205</v>
      </c>
      <c r="C166" s="38" t="s">
        <v>386</v>
      </c>
      <c r="D166" s="56">
        <v>40</v>
      </c>
      <c r="E166" s="59">
        <v>126.72</v>
      </c>
      <c r="F166" s="67"/>
      <c r="G166" s="39" t="str">
        <f t="shared" si="2"/>
        <v/>
      </c>
      <c r="H166" s="48"/>
      <c r="K166" s="7"/>
      <c r="L166" s="41"/>
    </row>
    <row r="167" spans="1:12" s="8" customFormat="1" ht="78.75" x14ac:dyDescent="0.2">
      <c r="A167" s="37">
        <v>155</v>
      </c>
      <c r="B167" s="35" t="s">
        <v>206</v>
      </c>
      <c r="C167" s="38" t="s">
        <v>386</v>
      </c>
      <c r="D167" s="56">
        <v>40</v>
      </c>
      <c r="E167" s="59">
        <v>151.51</v>
      </c>
      <c r="F167" s="67"/>
      <c r="G167" s="39" t="str">
        <f t="shared" si="2"/>
        <v/>
      </c>
      <c r="H167" s="48"/>
      <c r="K167" s="7"/>
      <c r="L167" s="41"/>
    </row>
    <row r="168" spans="1:12" s="8" customFormat="1" ht="56.25" x14ac:dyDescent="0.2">
      <c r="A168" s="37">
        <v>156</v>
      </c>
      <c r="B168" s="35" t="s">
        <v>207</v>
      </c>
      <c r="C168" s="38" t="s">
        <v>386</v>
      </c>
      <c r="D168" s="56">
        <v>30</v>
      </c>
      <c r="E168" s="59">
        <v>136.30000000000001</v>
      </c>
      <c r="F168" s="67"/>
      <c r="G168" s="39" t="str">
        <f t="shared" si="2"/>
        <v/>
      </c>
      <c r="H168" s="48"/>
      <c r="K168" s="7"/>
      <c r="L168" s="41"/>
    </row>
    <row r="169" spans="1:12" s="8" customFormat="1" ht="56.25" x14ac:dyDescent="0.2">
      <c r="A169" s="37">
        <v>157</v>
      </c>
      <c r="B169" s="35" t="s">
        <v>208</v>
      </c>
      <c r="C169" s="38" t="s">
        <v>386</v>
      </c>
      <c r="D169" s="56">
        <v>30</v>
      </c>
      <c r="E169" s="59">
        <v>144.93</v>
      </c>
      <c r="F169" s="67"/>
      <c r="G169" s="39" t="str">
        <f t="shared" si="2"/>
        <v/>
      </c>
      <c r="H169" s="48"/>
      <c r="K169" s="7"/>
      <c r="L169" s="41"/>
    </row>
    <row r="170" spans="1:12" s="8" customFormat="1" ht="45" x14ac:dyDescent="0.2">
      <c r="A170" s="37">
        <v>158</v>
      </c>
      <c r="B170" s="35" t="s">
        <v>209</v>
      </c>
      <c r="C170" s="38" t="s">
        <v>386</v>
      </c>
      <c r="D170" s="56">
        <v>20</v>
      </c>
      <c r="E170" s="59">
        <v>126.09</v>
      </c>
      <c r="F170" s="67"/>
      <c r="G170" s="39" t="str">
        <f t="shared" si="2"/>
        <v/>
      </c>
      <c r="H170" s="48"/>
      <c r="K170" s="7"/>
      <c r="L170" s="41"/>
    </row>
    <row r="171" spans="1:12" s="8" customFormat="1" ht="11.25" x14ac:dyDescent="0.2">
      <c r="A171" s="37">
        <v>159</v>
      </c>
      <c r="B171" s="35" t="s">
        <v>210</v>
      </c>
      <c r="C171" s="38" t="s">
        <v>386</v>
      </c>
      <c r="D171" s="56">
        <v>10</v>
      </c>
      <c r="E171" s="59">
        <v>106.94</v>
      </c>
      <c r="F171" s="67"/>
      <c r="G171" s="39" t="str">
        <f t="shared" si="2"/>
        <v/>
      </c>
      <c r="H171" s="48"/>
      <c r="K171" s="7"/>
      <c r="L171" s="41"/>
    </row>
    <row r="172" spans="1:12" s="8" customFormat="1" ht="11.25" x14ac:dyDescent="0.2">
      <c r="A172" s="37">
        <v>160</v>
      </c>
      <c r="B172" s="35" t="s">
        <v>211</v>
      </c>
      <c r="C172" s="38" t="s">
        <v>390</v>
      </c>
      <c r="D172" s="56">
        <v>700</v>
      </c>
      <c r="E172" s="59">
        <v>5.81</v>
      </c>
      <c r="F172" s="67"/>
      <c r="G172" s="39" t="str">
        <f t="shared" si="2"/>
        <v/>
      </c>
      <c r="H172" s="48"/>
      <c r="K172" s="7"/>
      <c r="L172" s="41"/>
    </row>
    <row r="173" spans="1:12" s="8" customFormat="1" ht="11.25" x14ac:dyDescent="0.2">
      <c r="A173" s="37">
        <v>161</v>
      </c>
      <c r="B173" s="35" t="s">
        <v>212</v>
      </c>
      <c r="C173" s="38" t="s">
        <v>390</v>
      </c>
      <c r="D173" s="56">
        <v>800</v>
      </c>
      <c r="E173" s="59">
        <v>8.3000000000000007</v>
      </c>
      <c r="F173" s="67"/>
      <c r="G173" s="39" t="str">
        <f t="shared" si="2"/>
        <v/>
      </c>
      <c r="H173" s="48"/>
      <c r="K173" s="7"/>
      <c r="L173" s="41"/>
    </row>
    <row r="174" spans="1:12" s="8" customFormat="1" ht="11.25" x14ac:dyDescent="0.2">
      <c r="A174" s="37">
        <v>162</v>
      </c>
      <c r="B174" s="35" t="s">
        <v>213</v>
      </c>
      <c r="C174" s="38" t="s">
        <v>390</v>
      </c>
      <c r="D174" s="56">
        <v>300</v>
      </c>
      <c r="E174" s="59">
        <v>7.04</v>
      </c>
      <c r="F174" s="67"/>
      <c r="G174" s="39" t="str">
        <f t="shared" si="2"/>
        <v/>
      </c>
      <c r="H174" s="48"/>
      <c r="K174" s="7"/>
      <c r="L174" s="41"/>
    </row>
    <row r="175" spans="1:12" s="8" customFormat="1" ht="11.25" x14ac:dyDescent="0.2">
      <c r="A175" s="37">
        <v>163</v>
      </c>
      <c r="B175" s="35" t="s">
        <v>214</v>
      </c>
      <c r="C175" s="38" t="s">
        <v>390</v>
      </c>
      <c r="D175" s="56">
        <v>600</v>
      </c>
      <c r="E175" s="59">
        <v>6.15</v>
      </c>
      <c r="F175" s="67"/>
      <c r="G175" s="39" t="str">
        <f t="shared" si="2"/>
        <v/>
      </c>
      <c r="H175" s="48"/>
      <c r="K175" s="7"/>
      <c r="L175" s="41"/>
    </row>
    <row r="176" spans="1:12" s="8" customFormat="1" ht="11.25" x14ac:dyDescent="0.2">
      <c r="A176" s="37">
        <v>164</v>
      </c>
      <c r="B176" s="35" t="s">
        <v>215</v>
      </c>
      <c r="C176" s="38" t="s">
        <v>390</v>
      </c>
      <c r="D176" s="56">
        <v>300</v>
      </c>
      <c r="E176" s="59">
        <v>18.760000000000002</v>
      </c>
      <c r="F176" s="67"/>
      <c r="G176" s="39" t="str">
        <f t="shared" si="2"/>
        <v/>
      </c>
      <c r="H176" s="48"/>
      <c r="K176" s="7"/>
      <c r="L176" s="41"/>
    </row>
    <row r="177" spans="1:12" s="8" customFormat="1" ht="22.5" x14ac:dyDescent="0.2">
      <c r="A177" s="37">
        <v>165</v>
      </c>
      <c r="B177" s="35" t="s">
        <v>216</v>
      </c>
      <c r="C177" s="38" t="s">
        <v>217</v>
      </c>
      <c r="D177" s="56">
        <v>100</v>
      </c>
      <c r="E177" s="59">
        <v>351.65</v>
      </c>
      <c r="F177" s="67"/>
      <c r="G177" s="39" t="str">
        <f t="shared" si="2"/>
        <v/>
      </c>
      <c r="H177" s="48"/>
      <c r="K177" s="7"/>
      <c r="L177" s="41"/>
    </row>
    <row r="178" spans="1:12" s="8" customFormat="1" ht="11.25" x14ac:dyDescent="0.2">
      <c r="A178" s="37">
        <v>166</v>
      </c>
      <c r="B178" s="35" t="s">
        <v>218</v>
      </c>
      <c r="C178" s="38" t="s">
        <v>386</v>
      </c>
      <c r="D178" s="56">
        <v>50</v>
      </c>
      <c r="E178" s="59">
        <v>207.36</v>
      </c>
      <c r="F178" s="67"/>
      <c r="G178" s="39" t="str">
        <f t="shared" si="2"/>
        <v/>
      </c>
      <c r="H178" s="48"/>
      <c r="K178" s="7"/>
      <c r="L178" s="41"/>
    </row>
    <row r="179" spans="1:12" s="8" customFormat="1" ht="11.25" x14ac:dyDescent="0.2">
      <c r="A179" s="37">
        <v>167</v>
      </c>
      <c r="B179" s="35" t="s">
        <v>219</v>
      </c>
      <c r="C179" s="38" t="s">
        <v>49</v>
      </c>
      <c r="D179" s="56">
        <v>5</v>
      </c>
      <c r="E179" s="59">
        <v>230</v>
      </c>
      <c r="F179" s="67"/>
      <c r="G179" s="39" t="str">
        <f t="shared" si="2"/>
        <v/>
      </c>
      <c r="H179" s="48"/>
      <c r="K179" s="7"/>
      <c r="L179" s="41"/>
    </row>
    <row r="180" spans="1:12" s="8" customFormat="1" ht="22.5" x14ac:dyDescent="0.2">
      <c r="A180" s="37">
        <v>168</v>
      </c>
      <c r="B180" s="35" t="s">
        <v>220</v>
      </c>
      <c r="C180" s="38" t="s">
        <v>49</v>
      </c>
      <c r="D180" s="56">
        <v>40</v>
      </c>
      <c r="E180" s="59">
        <v>267.02</v>
      </c>
      <c r="F180" s="67"/>
      <c r="G180" s="39" t="str">
        <f t="shared" si="2"/>
        <v/>
      </c>
      <c r="H180" s="48"/>
      <c r="K180" s="7"/>
      <c r="L180" s="41"/>
    </row>
    <row r="181" spans="1:12" s="8" customFormat="1" ht="33.75" x14ac:dyDescent="0.2">
      <c r="A181" s="37">
        <v>169</v>
      </c>
      <c r="B181" s="35" t="s">
        <v>221</v>
      </c>
      <c r="C181" s="38" t="s">
        <v>49</v>
      </c>
      <c r="D181" s="56">
        <v>200</v>
      </c>
      <c r="E181" s="59">
        <v>25.38</v>
      </c>
      <c r="F181" s="67"/>
      <c r="G181" s="39" t="str">
        <f t="shared" si="2"/>
        <v/>
      </c>
      <c r="H181" s="48"/>
      <c r="K181" s="7"/>
      <c r="L181" s="41"/>
    </row>
    <row r="182" spans="1:12" s="8" customFormat="1" ht="157.5" x14ac:dyDescent="0.2">
      <c r="A182" s="37">
        <v>170</v>
      </c>
      <c r="B182" s="35" t="s">
        <v>222</v>
      </c>
      <c r="C182" s="38" t="s">
        <v>49</v>
      </c>
      <c r="D182" s="56">
        <v>100</v>
      </c>
      <c r="E182" s="59">
        <v>90</v>
      </c>
      <c r="F182" s="67"/>
      <c r="G182" s="39" t="str">
        <f t="shared" si="2"/>
        <v/>
      </c>
      <c r="H182" s="48"/>
      <c r="K182" s="7"/>
      <c r="L182" s="41"/>
    </row>
    <row r="183" spans="1:12" s="8" customFormat="1" ht="123.75" x14ac:dyDescent="0.2">
      <c r="A183" s="37">
        <v>171</v>
      </c>
      <c r="B183" s="35" t="s">
        <v>223</v>
      </c>
      <c r="C183" s="38" t="s">
        <v>49</v>
      </c>
      <c r="D183" s="56">
        <v>50</v>
      </c>
      <c r="E183" s="59">
        <v>110.42</v>
      </c>
      <c r="F183" s="67"/>
      <c r="G183" s="39" t="str">
        <f t="shared" si="2"/>
        <v/>
      </c>
      <c r="H183" s="48"/>
      <c r="K183" s="7"/>
      <c r="L183" s="41"/>
    </row>
    <row r="184" spans="1:12" s="8" customFormat="1" ht="11.25" x14ac:dyDescent="0.2">
      <c r="A184" s="37">
        <v>172</v>
      </c>
      <c r="B184" s="35" t="s">
        <v>224</v>
      </c>
      <c r="C184" s="38" t="s">
        <v>388</v>
      </c>
      <c r="D184" s="56">
        <v>100</v>
      </c>
      <c r="E184" s="59">
        <v>45.41</v>
      </c>
      <c r="F184" s="67"/>
      <c r="G184" s="39" t="str">
        <f t="shared" si="2"/>
        <v/>
      </c>
      <c r="H184" s="48"/>
      <c r="K184" s="7"/>
      <c r="L184" s="41"/>
    </row>
    <row r="185" spans="1:12" s="8" customFormat="1" ht="168.75" x14ac:dyDescent="0.2">
      <c r="A185" s="37">
        <v>173</v>
      </c>
      <c r="B185" s="35" t="s">
        <v>225</v>
      </c>
      <c r="C185" s="38" t="s">
        <v>389</v>
      </c>
      <c r="D185" s="56">
        <v>500</v>
      </c>
      <c r="E185" s="59">
        <v>10.33</v>
      </c>
      <c r="F185" s="67"/>
      <c r="G185" s="39" t="str">
        <f t="shared" si="2"/>
        <v/>
      </c>
      <c r="H185" s="48"/>
      <c r="K185" s="7"/>
      <c r="L185" s="41"/>
    </row>
    <row r="186" spans="1:12" s="8" customFormat="1" ht="168.75" x14ac:dyDescent="0.2">
      <c r="A186" s="37">
        <v>174</v>
      </c>
      <c r="B186" s="35" t="s">
        <v>226</v>
      </c>
      <c r="C186" s="38" t="s">
        <v>389</v>
      </c>
      <c r="D186" s="56">
        <v>500</v>
      </c>
      <c r="E186" s="59">
        <v>9.66</v>
      </c>
      <c r="F186" s="67"/>
      <c r="G186" s="39" t="str">
        <f t="shared" si="2"/>
        <v/>
      </c>
      <c r="H186" s="48"/>
      <c r="K186" s="7"/>
      <c r="L186" s="41"/>
    </row>
    <row r="187" spans="1:12" s="8" customFormat="1" ht="101.25" x14ac:dyDescent="0.2">
      <c r="A187" s="37">
        <v>175</v>
      </c>
      <c r="B187" s="35" t="s">
        <v>227</v>
      </c>
      <c r="C187" s="38" t="s">
        <v>389</v>
      </c>
      <c r="D187" s="56">
        <v>1500</v>
      </c>
      <c r="E187" s="59">
        <v>17.87</v>
      </c>
      <c r="F187" s="67"/>
      <c r="G187" s="39" t="str">
        <f t="shared" si="2"/>
        <v/>
      </c>
      <c r="H187" s="48"/>
      <c r="K187" s="7"/>
      <c r="L187" s="41"/>
    </row>
    <row r="188" spans="1:12" s="8" customFormat="1" ht="101.25" x14ac:dyDescent="0.2">
      <c r="A188" s="37">
        <v>176</v>
      </c>
      <c r="B188" s="35" t="s">
        <v>228</v>
      </c>
      <c r="C188" s="38" t="s">
        <v>389</v>
      </c>
      <c r="D188" s="56">
        <v>1500</v>
      </c>
      <c r="E188" s="59">
        <v>15.23</v>
      </c>
      <c r="F188" s="67"/>
      <c r="G188" s="39" t="str">
        <f t="shared" si="2"/>
        <v/>
      </c>
      <c r="H188" s="48"/>
      <c r="K188" s="7"/>
      <c r="L188" s="41"/>
    </row>
    <row r="189" spans="1:12" s="8" customFormat="1" ht="22.5" x14ac:dyDescent="0.2">
      <c r="A189" s="37">
        <v>177</v>
      </c>
      <c r="B189" s="35" t="s">
        <v>229</v>
      </c>
      <c r="C189" s="38" t="s">
        <v>49</v>
      </c>
      <c r="D189" s="56">
        <v>100</v>
      </c>
      <c r="E189" s="59">
        <v>10</v>
      </c>
      <c r="F189" s="67"/>
      <c r="G189" s="39" t="str">
        <f t="shared" si="2"/>
        <v/>
      </c>
      <c r="H189" s="48"/>
      <c r="K189" s="7"/>
      <c r="L189" s="41"/>
    </row>
    <row r="190" spans="1:12" s="8" customFormat="1" ht="11.25" x14ac:dyDescent="0.2">
      <c r="A190" s="37">
        <v>178</v>
      </c>
      <c r="B190" s="35" t="s">
        <v>230</v>
      </c>
      <c r="C190" s="38" t="s">
        <v>49</v>
      </c>
      <c r="D190" s="56">
        <v>50</v>
      </c>
      <c r="E190" s="59">
        <v>26.5</v>
      </c>
      <c r="F190" s="67"/>
      <c r="G190" s="39" t="str">
        <f t="shared" si="2"/>
        <v/>
      </c>
      <c r="H190" s="48"/>
      <c r="K190" s="7"/>
      <c r="L190" s="41"/>
    </row>
    <row r="191" spans="1:12" s="8" customFormat="1" ht="22.5" x14ac:dyDescent="0.2">
      <c r="A191" s="37">
        <v>179</v>
      </c>
      <c r="B191" s="35" t="s">
        <v>231</v>
      </c>
      <c r="C191" s="38" t="s">
        <v>389</v>
      </c>
      <c r="D191" s="56">
        <v>130</v>
      </c>
      <c r="E191" s="59">
        <v>35.11</v>
      </c>
      <c r="F191" s="67"/>
      <c r="G191" s="39" t="str">
        <f t="shared" si="2"/>
        <v/>
      </c>
      <c r="H191" s="48"/>
      <c r="K191" s="7"/>
      <c r="L191" s="41"/>
    </row>
    <row r="192" spans="1:12" s="8" customFormat="1" ht="22.5" x14ac:dyDescent="0.2">
      <c r="A192" s="37">
        <v>180</v>
      </c>
      <c r="B192" s="35" t="s">
        <v>232</v>
      </c>
      <c r="C192" s="38" t="s">
        <v>389</v>
      </c>
      <c r="D192" s="56">
        <v>5</v>
      </c>
      <c r="E192" s="59">
        <v>55.84</v>
      </c>
      <c r="F192" s="67"/>
      <c r="G192" s="39" t="str">
        <f t="shared" si="2"/>
        <v/>
      </c>
      <c r="H192" s="48"/>
      <c r="K192" s="7"/>
      <c r="L192" s="41"/>
    </row>
    <row r="193" spans="1:12" s="8" customFormat="1" ht="11.25" x14ac:dyDescent="0.2">
      <c r="A193" s="37">
        <v>181</v>
      </c>
      <c r="B193" s="35" t="s">
        <v>233</v>
      </c>
      <c r="C193" s="38" t="s">
        <v>390</v>
      </c>
      <c r="D193" s="56">
        <v>400</v>
      </c>
      <c r="E193" s="59">
        <v>72.81</v>
      </c>
      <c r="F193" s="67"/>
      <c r="G193" s="39" t="str">
        <f t="shared" si="2"/>
        <v/>
      </c>
      <c r="H193" s="48"/>
      <c r="K193" s="7"/>
      <c r="L193" s="41"/>
    </row>
    <row r="194" spans="1:12" s="8" customFormat="1" ht="22.5" x14ac:dyDescent="0.2">
      <c r="A194" s="37">
        <v>182</v>
      </c>
      <c r="B194" s="35" t="s">
        <v>234</v>
      </c>
      <c r="C194" s="38" t="s">
        <v>387</v>
      </c>
      <c r="D194" s="56">
        <v>150</v>
      </c>
      <c r="E194" s="59">
        <v>10.43</v>
      </c>
      <c r="F194" s="67"/>
      <c r="G194" s="39" t="str">
        <f t="shared" si="2"/>
        <v/>
      </c>
      <c r="H194" s="48"/>
      <c r="K194" s="7"/>
      <c r="L194" s="41"/>
    </row>
    <row r="195" spans="1:12" s="8" customFormat="1" ht="11.25" x14ac:dyDescent="0.2">
      <c r="A195" s="37">
        <v>183</v>
      </c>
      <c r="B195" s="35" t="s">
        <v>235</v>
      </c>
      <c r="C195" s="38" t="s">
        <v>49</v>
      </c>
      <c r="D195" s="56">
        <v>300</v>
      </c>
      <c r="E195" s="59">
        <v>118.16</v>
      </c>
      <c r="F195" s="67"/>
      <c r="G195" s="39" t="str">
        <f t="shared" si="2"/>
        <v/>
      </c>
      <c r="H195" s="48"/>
      <c r="K195" s="7"/>
      <c r="L195" s="41"/>
    </row>
    <row r="196" spans="1:12" s="8" customFormat="1" ht="33.75" x14ac:dyDescent="0.2">
      <c r="A196" s="37">
        <v>184</v>
      </c>
      <c r="B196" s="35" t="s">
        <v>236</v>
      </c>
      <c r="C196" s="38" t="s">
        <v>386</v>
      </c>
      <c r="D196" s="56">
        <v>40</v>
      </c>
      <c r="E196" s="59">
        <v>254.5</v>
      </c>
      <c r="F196" s="67"/>
      <c r="G196" s="39" t="str">
        <f t="shared" si="2"/>
        <v/>
      </c>
      <c r="H196" s="48"/>
      <c r="K196" s="7"/>
      <c r="L196" s="41"/>
    </row>
    <row r="197" spans="1:12" s="8" customFormat="1" ht="67.5" x14ac:dyDescent="0.2">
      <c r="A197" s="37">
        <v>185</v>
      </c>
      <c r="B197" s="35" t="s">
        <v>237</v>
      </c>
      <c r="C197" s="38" t="s">
        <v>386</v>
      </c>
      <c r="D197" s="56">
        <v>30</v>
      </c>
      <c r="E197" s="59">
        <v>292</v>
      </c>
      <c r="F197" s="67"/>
      <c r="G197" s="39" t="str">
        <f t="shared" si="2"/>
        <v/>
      </c>
      <c r="H197" s="48"/>
      <c r="K197" s="7"/>
      <c r="L197" s="41"/>
    </row>
    <row r="198" spans="1:12" s="8" customFormat="1" ht="22.5" x14ac:dyDescent="0.2">
      <c r="A198" s="37">
        <v>186</v>
      </c>
      <c r="B198" s="35" t="s">
        <v>238</v>
      </c>
      <c r="C198" s="38" t="s">
        <v>389</v>
      </c>
      <c r="D198" s="56">
        <v>3</v>
      </c>
      <c r="E198" s="59">
        <v>38.44</v>
      </c>
      <c r="F198" s="67"/>
      <c r="G198" s="39" t="str">
        <f t="shared" si="2"/>
        <v/>
      </c>
      <c r="H198" s="48"/>
      <c r="K198" s="7"/>
      <c r="L198" s="41"/>
    </row>
    <row r="199" spans="1:12" s="8" customFormat="1" ht="22.5" x14ac:dyDescent="0.2">
      <c r="A199" s="37">
        <v>187</v>
      </c>
      <c r="B199" s="35" t="s">
        <v>239</v>
      </c>
      <c r="C199" s="38" t="s">
        <v>386</v>
      </c>
      <c r="D199" s="56">
        <v>20</v>
      </c>
      <c r="E199" s="59">
        <v>62.07</v>
      </c>
      <c r="F199" s="67"/>
      <c r="G199" s="39" t="str">
        <f t="shared" si="2"/>
        <v/>
      </c>
      <c r="H199" s="48"/>
      <c r="K199" s="7"/>
      <c r="L199" s="41"/>
    </row>
    <row r="200" spans="1:12" s="8" customFormat="1" ht="22.5" x14ac:dyDescent="0.2">
      <c r="A200" s="37">
        <v>188</v>
      </c>
      <c r="B200" s="35" t="s">
        <v>240</v>
      </c>
      <c r="C200" s="38" t="s">
        <v>386</v>
      </c>
      <c r="D200" s="56">
        <v>20</v>
      </c>
      <c r="E200" s="59">
        <v>60.31</v>
      </c>
      <c r="F200" s="67"/>
      <c r="G200" s="39" t="str">
        <f t="shared" si="2"/>
        <v/>
      </c>
      <c r="H200" s="48"/>
      <c r="K200" s="7"/>
      <c r="L200" s="41"/>
    </row>
    <row r="201" spans="1:12" s="8" customFormat="1" ht="22.5" x14ac:dyDescent="0.2">
      <c r="A201" s="37">
        <v>189</v>
      </c>
      <c r="B201" s="35" t="s">
        <v>241</v>
      </c>
      <c r="C201" s="38" t="s">
        <v>386</v>
      </c>
      <c r="D201" s="56">
        <v>20</v>
      </c>
      <c r="E201" s="59">
        <v>59.59</v>
      </c>
      <c r="F201" s="67"/>
      <c r="G201" s="39" t="str">
        <f t="shared" si="2"/>
        <v/>
      </c>
      <c r="H201" s="48"/>
      <c r="K201" s="7"/>
      <c r="L201" s="41"/>
    </row>
    <row r="202" spans="1:12" s="8" customFormat="1" ht="22.5" x14ac:dyDescent="0.2">
      <c r="A202" s="37">
        <v>190</v>
      </c>
      <c r="B202" s="35" t="s">
        <v>242</v>
      </c>
      <c r="C202" s="38" t="s">
        <v>386</v>
      </c>
      <c r="D202" s="56">
        <v>20</v>
      </c>
      <c r="E202" s="59">
        <v>63.71</v>
      </c>
      <c r="F202" s="67"/>
      <c r="G202" s="39" t="str">
        <f t="shared" si="2"/>
        <v/>
      </c>
      <c r="H202" s="48"/>
      <c r="K202" s="7"/>
      <c r="L202" s="41"/>
    </row>
    <row r="203" spans="1:12" s="8" customFormat="1" ht="22.5" x14ac:dyDescent="0.2">
      <c r="A203" s="37">
        <v>191</v>
      </c>
      <c r="B203" s="35" t="s">
        <v>243</v>
      </c>
      <c r="C203" s="38" t="s">
        <v>49</v>
      </c>
      <c r="D203" s="56">
        <v>12</v>
      </c>
      <c r="E203" s="59">
        <v>197.64</v>
      </c>
      <c r="F203" s="67"/>
      <c r="G203" s="39" t="str">
        <f t="shared" si="2"/>
        <v/>
      </c>
      <c r="H203" s="48"/>
      <c r="K203" s="7"/>
      <c r="L203" s="41"/>
    </row>
    <row r="204" spans="1:12" s="8" customFormat="1" ht="22.5" x14ac:dyDescent="0.2">
      <c r="A204" s="37">
        <v>192</v>
      </c>
      <c r="B204" s="35" t="s">
        <v>244</v>
      </c>
      <c r="C204" s="38" t="s">
        <v>49</v>
      </c>
      <c r="D204" s="56">
        <v>6</v>
      </c>
      <c r="E204" s="59">
        <v>136.25</v>
      </c>
      <c r="F204" s="67"/>
      <c r="G204" s="39" t="str">
        <f t="shared" si="2"/>
        <v/>
      </c>
      <c r="H204" s="48"/>
      <c r="K204" s="7"/>
      <c r="L204" s="41"/>
    </row>
    <row r="205" spans="1:12" s="8" customFormat="1" ht="22.5" x14ac:dyDescent="0.2">
      <c r="A205" s="37">
        <v>193</v>
      </c>
      <c r="B205" s="35" t="s">
        <v>245</v>
      </c>
      <c r="C205" s="38" t="s">
        <v>49</v>
      </c>
      <c r="D205" s="56">
        <v>10</v>
      </c>
      <c r="E205" s="59">
        <v>48.71</v>
      </c>
      <c r="F205" s="67"/>
      <c r="G205" s="39" t="str">
        <f t="shared" si="2"/>
        <v/>
      </c>
      <c r="H205" s="48"/>
      <c r="K205" s="7"/>
      <c r="L205" s="41"/>
    </row>
    <row r="206" spans="1:12" s="8" customFormat="1" ht="11.25" x14ac:dyDescent="0.2">
      <c r="A206" s="37">
        <v>194</v>
      </c>
      <c r="B206" s="35" t="s">
        <v>246</v>
      </c>
      <c r="C206" s="38" t="s">
        <v>49</v>
      </c>
      <c r="D206" s="56">
        <v>50</v>
      </c>
      <c r="E206" s="59">
        <v>48.71</v>
      </c>
      <c r="F206" s="67"/>
      <c r="G206" s="39" t="str">
        <f t="shared" ref="G206:G269" si="3">IF(F206="","",IF(ISTEXT(F206),"NC",F206*D206))</f>
        <v/>
      </c>
      <c r="H206" s="48"/>
      <c r="K206" s="7"/>
      <c r="L206" s="41"/>
    </row>
    <row r="207" spans="1:12" s="8" customFormat="1" ht="11.25" x14ac:dyDescent="0.2">
      <c r="A207" s="37">
        <v>195</v>
      </c>
      <c r="B207" s="35" t="s">
        <v>247</v>
      </c>
      <c r="C207" s="38" t="s">
        <v>49</v>
      </c>
      <c r="D207" s="56">
        <v>10</v>
      </c>
      <c r="E207" s="59">
        <v>267.27</v>
      </c>
      <c r="F207" s="67"/>
      <c r="G207" s="39" t="str">
        <f t="shared" si="3"/>
        <v/>
      </c>
      <c r="H207" s="48"/>
      <c r="K207" s="7"/>
      <c r="L207" s="41"/>
    </row>
    <row r="208" spans="1:12" s="8" customFormat="1" ht="11.25" x14ac:dyDescent="0.2">
      <c r="A208" s="37">
        <v>196</v>
      </c>
      <c r="B208" s="35" t="s">
        <v>248</v>
      </c>
      <c r="C208" s="38" t="s">
        <v>49</v>
      </c>
      <c r="D208" s="56">
        <v>13000</v>
      </c>
      <c r="E208" s="59">
        <v>0.14000000000000001</v>
      </c>
      <c r="F208" s="67"/>
      <c r="G208" s="39" t="str">
        <f t="shared" si="3"/>
        <v/>
      </c>
      <c r="H208" s="48"/>
      <c r="K208" s="7"/>
      <c r="L208" s="41"/>
    </row>
    <row r="209" spans="1:12" s="8" customFormat="1" ht="22.5" x14ac:dyDescent="0.2">
      <c r="A209" s="37">
        <v>197</v>
      </c>
      <c r="B209" s="35" t="s">
        <v>249</v>
      </c>
      <c r="C209" s="38" t="s">
        <v>389</v>
      </c>
      <c r="D209" s="56">
        <v>2000</v>
      </c>
      <c r="E209" s="59">
        <v>23.86</v>
      </c>
      <c r="F209" s="67"/>
      <c r="G209" s="39" t="str">
        <f t="shared" si="3"/>
        <v/>
      </c>
      <c r="H209" s="48"/>
      <c r="K209" s="7"/>
      <c r="L209" s="41"/>
    </row>
    <row r="210" spans="1:12" s="8" customFormat="1" ht="11.25" x14ac:dyDescent="0.2">
      <c r="A210" s="37">
        <v>198</v>
      </c>
      <c r="B210" s="35" t="s">
        <v>250</v>
      </c>
      <c r="C210" s="38" t="s">
        <v>386</v>
      </c>
      <c r="D210" s="56">
        <v>800</v>
      </c>
      <c r="E210" s="59">
        <v>34.020000000000003</v>
      </c>
      <c r="F210" s="67"/>
      <c r="G210" s="39" t="str">
        <f t="shared" si="3"/>
        <v/>
      </c>
      <c r="H210" s="48"/>
      <c r="K210" s="7"/>
      <c r="L210" s="41"/>
    </row>
    <row r="211" spans="1:12" s="8" customFormat="1" ht="11.25" x14ac:dyDescent="0.2">
      <c r="A211" s="37">
        <v>199</v>
      </c>
      <c r="B211" s="35" t="s">
        <v>251</v>
      </c>
      <c r="C211" s="38" t="s">
        <v>386</v>
      </c>
      <c r="D211" s="56">
        <v>800</v>
      </c>
      <c r="E211" s="59">
        <v>33.68</v>
      </c>
      <c r="F211" s="67"/>
      <c r="G211" s="39" t="str">
        <f t="shared" si="3"/>
        <v/>
      </c>
      <c r="H211" s="48"/>
      <c r="K211" s="7"/>
      <c r="L211" s="41"/>
    </row>
    <row r="212" spans="1:12" s="8" customFormat="1" ht="11.25" x14ac:dyDescent="0.2">
      <c r="A212" s="37">
        <v>200</v>
      </c>
      <c r="B212" s="35" t="s">
        <v>252</v>
      </c>
      <c r="C212" s="38" t="s">
        <v>386</v>
      </c>
      <c r="D212" s="56">
        <v>600</v>
      </c>
      <c r="E212" s="59">
        <v>33.83</v>
      </c>
      <c r="F212" s="67"/>
      <c r="G212" s="39" t="str">
        <f t="shared" si="3"/>
        <v/>
      </c>
      <c r="H212" s="48"/>
      <c r="K212" s="7"/>
      <c r="L212" s="41"/>
    </row>
    <row r="213" spans="1:12" s="8" customFormat="1" ht="11.25" x14ac:dyDescent="0.2">
      <c r="A213" s="37">
        <v>201</v>
      </c>
      <c r="B213" s="35" t="s">
        <v>253</v>
      </c>
      <c r="C213" s="38" t="s">
        <v>386</v>
      </c>
      <c r="D213" s="56">
        <v>700</v>
      </c>
      <c r="E213" s="59">
        <v>31.5</v>
      </c>
      <c r="F213" s="67"/>
      <c r="G213" s="39" t="str">
        <f t="shared" si="3"/>
        <v/>
      </c>
      <c r="H213" s="48"/>
      <c r="K213" s="7"/>
      <c r="L213" s="41"/>
    </row>
    <row r="214" spans="1:12" s="8" customFormat="1" ht="11.25" x14ac:dyDescent="0.2">
      <c r="A214" s="37">
        <v>202</v>
      </c>
      <c r="B214" s="35" t="s">
        <v>254</v>
      </c>
      <c r="C214" s="38" t="s">
        <v>255</v>
      </c>
      <c r="D214" s="56">
        <v>1500</v>
      </c>
      <c r="E214" s="59">
        <v>1.92</v>
      </c>
      <c r="F214" s="67"/>
      <c r="G214" s="39" t="str">
        <f t="shared" si="3"/>
        <v/>
      </c>
      <c r="H214" s="48"/>
      <c r="K214" s="7"/>
      <c r="L214" s="41"/>
    </row>
    <row r="215" spans="1:12" s="8" customFormat="1" ht="11.25" x14ac:dyDescent="0.2">
      <c r="A215" s="37">
        <v>203</v>
      </c>
      <c r="B215" s="35" t="s">
        <v>256</v>
      </c>
      <c r="C215" s="38" t="s">
        <v>255</v>
      </c>
      <c r="D215" s="56">
        <v>1500</v>
      </c>
      <c r="E215" s="59">
        <v>2.2999999999999998</v>
      </c>
      <c r="F215" s="67"/>
      <c r="G215" s="39" t="str">
        <f t="shared" si="3"/>
        <v/>
      </c>
      <c r="H215" s="48"/>
      <c r="K215" s="7"/>
      <c r="L215" s="41"/>
    </row>
    <row r="216" spans="1:12" s="8" customFormat="1" ht="11.25" x14ac:dyDescent="0.2">
      <c r="A216" s="37">
        <v>204</v>
      </c>
      <c r="B216" s="35" t="s">
        <v>257</v>
      </c>
      <c r="C216" s="38" t="s">
        <v>255</v>
      </c>
      <c r="D216" s="56">
        <v>1500</v>
      </c>
      <c r="E216" s="59">
        <v>2.15</v>
      </c>
      <c r="F216" s="67"/>
      <c r="G216" s="39" t="str">
        <f t="shared" si="3"/>
        <v/>
      </c>
      <c r="H216" s="48"/>
      <c r="K216" s="7"/>
      <c r="L216" s="41"/>
    </row>
    <row r="217" spans="1:12" s="8" customFormat="1" ht="11.25" x14ac:dyDescent="0.2">
      <c r="A217" s="37">
        <v>205</v>
      </c>
      <c r="B217" s="35" t="s">
        <v>258</v>
      </c>
      <c r="C217" s="38" t="s">
        <v>255</v>
      </c>
      <c r="D217" s="56">
        <v>1500</v>
      </c>
      <c r="E217" s="59">
        <v>2.2999999999999998</v>
      </c>
      <c r="F217" s="67"/>
      <c r="G217" s="39" t="str">
        <f t="shared" si="3"/>
        <v/>
      </c>
      <c r="H217" s="48"/>
      <c r="K217" s="7"/>
      <c r="L217" s="41"/>
    </row>
    <row r="218" spans="1:12" s="8" customFormat="1" ht="11.25" x14ac:dyDescent="0.2">
      <c r="A218" s="37">
        <v>206</v>
      </c>
      <c r="B218" s="35" t="s">
        <v>259</v>
      </c>
      <c r="C218" s="38" t="s">
        <v>255</v>
      </c>
      <c r="D218" s="56">
        <v>1500</v>
      </c>
      <c r="E218" s="59">
        <v>2.48</v>
      </c>
      <c r="F218" s="67"/>
      <c r="G218" s="39" t="str">
        <f t="shared" si="3"/>
        <v/>
      </c>
      <c r="H218" s="48"/>
      <c r="K218" s="7"/>
      <c r="L218" s="41"/>
    </row>
    <row r="219" spans="1:12" s="8" customFormat="1" ht="11.25" x14ac:dyDescent="0.2">
      <c r="A219" s="37">
        <v>207</v>
      </c>
      <c r="B219" s="35" t="s">
        <v>260</v>
      </c>
      <c r="C219" s="38" t="s">
        <v>49</v>
      </c>
      <c r="D219" s="56">
        <v>100</v>
      </c>
      <c r="E219" s="59">
        <v>5.0599999999999996</v>
      </c>
      <c r="F219" s="67"/>
      <c r="G219" s="39" t="str">
        <f t="shared" si="3"/>
        <v/>
      </c>
      <c r="H219" s="48"/>
      <c r="K219" s="7"/>
      <c r="L219" s="41"/>
    </row>
    <row r="220" spans="1:12" s="8" customFormat="1" ht="11.25" x14ac:dyDescent="0.2">
      <c r="A220" s="37">
        <v>208</v>
      </c>
      <c r="B220" s="35" t="s">
        <v>261</v>
      </c>
      <c r="C220" s="38" t="s">
        <v>255</v>
      </c>
      <c r="D220" s="56">
        <v>100</v>
      </c>
      <c r="E220" s="59">
        <v>4.21</v>
      </c>
      <c r="F220" s="67"/>
      <c r="G220" s="39" t="str">
        <f t="shared" si="3"/>
        <v/>
      </c>
      <c r="H220" s="48"/>
      <c r="K220" s="7"/>
      <c r="L220" s="41"/>
    </row>
    <row r="221" spans="1:12" s="8" customFormat="1" ht="45" x14ac:dyDescent="0.2">
      <c r="A221" s="37">
        <v>209</v>
      </c>
      <c r="B221" s="35" t="s">
        <v>262</v>
      </c>
      <c r="C221" s="38" t="s">
        <v>49</v>
      </c>
      <c r="D221" s="56">
        <v>10</v>
      </c>
      <c r="E221" s="59">
        <v>301.41000000000003</v>
      </c>
      <c r="F221" s="67"/>
      <c r="G221" s="39" t="str">
        <f t="shared" si="3"/>
        <v/>
      </c>
      <c r="H221" s="48"/>
      <c r="K221" s="7"/>
      <c r="L221" s="41"/>
    </row>
    <row r="222" spans="1:12" s="8" customFormat="1" ht="11.25" x14ac:dyDescent="0.2">
      <c r="A222" s="37">
        <v>210</v>
      </c>
      <c r="B222" s="35" t="s">
        <v>263</v>
      </c>
      <c r="C222" s="38" t="s">
        <v>390</v>
      </c>
      <c r="D222" s="56">
        <v>100</v>
      </c>
      <c r="E222" s="59">
        <v>10.4</v>
      </c>
      <c r="F222" s="67"/>
      <c r="G222" s="39" t="str">
        <f t="shared" si="3"/>
        <v/>
      </c>
      <c r="H222" s="48"/>
      <c r="K222" s="7"/>
      <c r="L222" s="41"/>
    </row>
    <row r="223" spans="1:12" s="8" customFormat="1" ht="11.25" x14ac:dyDescent="0.2">
      <c r="A223" s="37">
        <v>211</v>
      </c>
      <c r="B223" s="35" t="s">
        <v>264</v>
      </c>
      <c r="C223" s="38" t="s">
        <v>390</v>
      </c>
      <c r="D223" s="56">
        <v>100</v>
      </c>
      <c r="E223" s="59">
        <v>13.98</v>
      </c>
      <c r="F223" s="67"/>
      <c r="G223" s="39" t="str">
        <f t="shared" si="3"/>
        <v/>
      </c>
      <c r="H223" s="48"/>
      <c r="K223" s="7"/>
      <c r="L223" s="41"/>
    </row>
    <row r="224" spans="1:12" s="8" customFormat="1" ht="11.25" x14ac:dyDescent="0.2">
      <c r="A224" s="37">
        <v>212</v>
      </c>
      <c r="B224" s="35" t="s">
        <v>265</v>
      </c>
      <c r="C224" s="38" t="s">
        <v>390</v>
      </c>
      <c r="D224" s="56">
        <v>100</v>
      </c>
      <c r="E224" s="59">
        <v>20.51</v>
      </c>
      <c r="F224" s="67"/>
      <c r="G224" s="39" t="str">
        <f t="shared" si="3"/>
        <v/>
      </c>
      <c r="H224" s="48"/>
      <c r="K224" s="7"/>
      <c r="L224" s="41"/>
    </row>
    <row r="225" spans="1:12" s="8" customFormat="1" ht="11.25" x14ac:dyDescent="0.2">
      <c r="A225" s="37">
        <v>213</v>
      </c>
      <c r="B225" s="35" t="s">
        <v>266</v>
      </c>
      <c r="C225" s="38" t="s">
        <v>390</v>
      </c>
      <c r="D225" s="56">
        <v>100</v>
      </c>
      <c r="E225" s="59">
        <v>21.37</v>
      </c>
      <c r="F225" s="67"/>
      <c r="G225" s="39" t="str">
        <f t="shared" si="3"/>
        <v/>
      </c>
      <c r="H225" s="48"/>
      <c r="K225" s="7"/>
      <c r="L225" s="41"/>
    </row>
    <row r="226" spans="1:12" s="8" customFormat="1" ht="11.25" x14ac:dyDescent="0.2">
      <c r="A226" s="37">
        <v>214</v>
      </c>
      <c r="B226" s="35" t="s">
        <v>267</v>
      </c>
      <c r="C226" s="38" t="s">
        <v>390</v>
      </c>
      <c r="D226" s="56">
        <v>100</v>
      </c>
      <c r="E226" s="59">
        <v>20.81</v>
      </c>
      <c r="F226" s="67"/>
      <c r="G226" s="39" t="str">
        <f t="shared" si="3"/>
        <v/>
      </c>
      <c r="H226" s="48"/>
      <c r="K226" s="7"/>
      <c r="L226" s="41"/>
    </row>
    <row r="227" spans="1:12" s="8" customFormat="1" ht="11.25" x14ac:dyDescent="0.2">
      <c r="A227" s="37">
        <v>215</v>
      </c>
      <c r="B227" s="35" t="s">
        <v>268</v>
      </c>
      <c r="C227" s="38" t="s">
        <v>390</v>
      </c>
      <c r="D227" s="56">
        <v>100</v>
      </c>
      <c r="E227" s="59">
        <v>20.45</v>
      </c>
      <c r="F227" s="67"/>
      <c r="G227" s="39" t="str">
        <f t="shared" si="3"/>
        <v/>
      </c>
      <c r="H227" s="48"/>
      <c r="K227" s="7"/>
      <c r="L227" s="41"/>
    </row>
    <row r="228" spans="1:12" s="8" customFormat="1" ht="11.25" x14ac:dyDescent="0.2">
      <c r="A228" s="37">
        <v>216</v>
      </c>
      <c r="B228" s="35" t="s">
        <v>269</v>
      </c>
      <c r="C228" s="38" t="s">
        <v>390</v>
      </c>
      <c r="D228" s="56">
        <v>100</v>
      </c>
      <c r="E228" s="59">
        <v>27.85</v>
      </c>
      <c r="F228" s="67"/>
      <c r="G228" s="39" t="str">
        <f t="shared" si="3"/>
        <v/>
      </c>
      <c r="H228" s="48"/>
      <c r="K228" s="7"/>
      <c r="L228" s="41"/>
    </row>
    <row r="229" spans="1:12" s="8" customFormat="1" ht="11.25" x14ac:dyDescent="0.2">
      <c r="A229" s="37">
        <v>217</v>
      </c>
      <c r="B229" s="35" t="s">
        <v>270</v>
      </c>
      <c r="C229" s="38" t="s">
        <v>390</v>
      </c>
      <c r="D229" s="56">
        <v>100</v>
      </c>
      <c r="E229" s="59">
        <v>39</v>
      </c>
      <c r="F229" s="67"/>
      <c r="G229" s="39" t="str">
        <f t="shared" si="3"/>
        <v/>
      </c>
      <c r="H229" s="48"/>
      <c r="K229" s="7"/>
      <c r="L229" s="41"/>
    </row>
    <row r="230" spans="1:12" s="8" customFormat="1" ht="22.5" x14ac:dyDescent="0.2">
      <c r="A230" s="37">
        <v>218</v>
      </c>
      <c r="B230" s="35" t="s">
        <v>271</v>
      </c>
      <c r="C230" s="38" t="s">
        <v>49</v>
      </c>
      <c r="D230" s="56">
        <v>1500</v>
      </c>
      <c r="E230" s="59">
        <v>3.67</v>
      </c>
      <c r="F230" s="67"/>
      <c r="G230" s="39" t="str">
        <f t="shared" si="3"/>
        <v/>
      </c>
      <c r="H230" s="48"/>
      <c r="K230" s="7"/>
      <c r="L230" s="41"/>
    </row>
    <row r="231" spans="1:12" s="8" customFormat="1" ht="11.25" x14ac:dyDescent="0.2">
      <c r="A231" s="37">
        <v>219</v>
      </c>
      <c r="B231" s="35" t="s">
        <v>272</v>
      </c>
      <c r="C231" s="38" t="s">
        <v>386</v>
      </c>
      <c r="D231" s="56">
        <v>10000</v>
      </c>
      <c r="E231" s="59">
        <v>29.83</v>
      </c>
      <c r="F231" s="67"/>
      <c r="G231" s="39" t="str">
        <f t="shared" si="3"/>
        <v/>
      </c>
      <c r="H231" s="48"/>
      <c r="K231" s="7"/>
      <c r="L231" s="41"/>
    </row>
    <row r="232" spans="1:12" s="8" customFormat="1" ht="45" x14ac:dyDescent="0.2">
      <c r="A232" s="37">
        <v>220</v>
      </c>
      <c r="B232" s="35" t="s">
        <v>273</v>
      </c>
      <c r="C232" s="38" t="s">
        <v>49</v>
      </c>
      <c r="D232" s="56">
        <v>15</v>
      </c>
      <c r="E232" s="59">
        <v>1475.41</v>
      </c>
      <c r="F232" s="67"/>
      <c r="G232" s="39" t="str">
        <f t="shared" si="3"/>
        <v/>
      </c>
      <c r="H232" s="48"/>
      <c r="K232" s="7"/>
      <c r="L232" s="41"/>
    </row>
    <row r="233" spans="1:12" s="8" customFormat="1" ht="22.5" x14ac:dyDescent="0.2">
      <c r="A233" s="37">
        <v>221</v>
      </c>
      <c r="B233" s="35" t="s">
        <v>274</v>
      </c>
      <c r="C233" s="38" t="s">
        <v>49</v>
      </c>
      <c r="D233" s="56">
        <v>150</v>
      </c>
      <c r="E233" s="59">
        <v>33.01</v>
      </c>
      <c r="F233" s="67"/>
      <c r="G233" s="39" t="str">
        <f t="shared" si="3"/>
        <v/>
      </c>
      <c r="H233" s="48"/>
      <c r="K233" s="7"/>
      <c r="L233" s="41"/>
    </row>
    <row r="234" spans="1:12" s="8" customFormat="1" ht="22.5" x14ac:dyDescent="0.2">
      <c r="A234" s="37">
        <v>222</v>
      </c>
      <c r="B234" s="35" t="s">
        <v>275</v>
      </c>
      <c r="C234" s="38" t="s">
        <v>49</v>
      </c>
      <c r="D234" s="56">
        <v>10</v>
      </c>
      <c r="E234" s="59">
        <v>154</v>
      </c>
      <c r="F234" s="67"/>
      <c r="G234" s="39" t="str">
        <f t="shared" si="3"/>
        <v/>
      </c>
      <c r="H234" s="48"/>
      <c r="K234" s="7"/>
      <c r="L234" s="41"/>
    </row>
    <row r="235" spans="1:12" s="8" customFormat="1" ht="22.5" x14ac:dyDescent="0.2">
      <c r="A235" s="37">
        <v>223</v>
      </c>
      <c r="B235" s="35" t="s">
        <v>276</v>
      </c>
      <c r="C235" s="38" t="s">
        <v>49</v>
      </c>
      <c r="D235" s="56">
        <v>10</v>
      </c>
      <c r="E235" s="59">
        <v>148.53</v>
      </c>
      <c r="F235" s="67"/>
      <c r="G235" s="39" t="str">
        <f t="shared" si="3"/>
        <v/>
      </c>
      <c r="H235" s="48"/>
      <c r="K235" s="7"/>
      <c r="L235" s="41"/>
    </row>
    <row r="236" spans="1:12" s="8" customFormat="1" ht="78.75" x14ac:dyDescent="0.2">
      <c r="A236" s="37">
        <v>224</v>
      </c>
      <c r="B236" s="35" t="s">
        <v>277</v>
      </c>
      <c r="C236" s="38" t="s">
        <v>49</v>
      </c>
      <c r="D236" s="56">
        <v>50</v>
      </c>
      <c r="E236" s="59">
        <v>50</v>
      </c>
      <c r="F236" s="67"/>
      <c r="G236" s="39" t="str">
        <f t="shared" si="3"/>
        <v/>
      </c>
      <c r="H236" s="48"/>
      <c r="K236" s="7"/>
      <c r="L236" s="41"/>
    </row>
    <row r="237" spans="1:12" s="8" customFormat="1" ht="22.5" x14ac:dyDescent="0.2">
      <c r="A237" s="37">
        <v>225</v>
      </c>
      <c r="B237" s="35" t="s">
        <v>278</v>
      </c>
      <c r="C237" s="38" t="s">
        <v>49</v>
      </c>
      <c r="D237" s="56">
        <v>100</v>
      </c>
      <c r="E237" s="59">
        <v>54.49</v>
      </c>
      <c r="F237" s="67"/>
      <c r="G237" s="39" t="str">
        <f t="shared" si="3"/>
        <v/>
      </c>
      <c r="H237" s="48"/>
      <c r="K237" s="7"/>
      <c r="L237" s="41"/>
    </row>
    <row r="238" spans="1:12" s="8" customFormat="1" ht="22.5" x14ac:dyDescent="0.2">
      <c r="A238" s="37">
        <v>226</v>
      </c>
      <c r="B238" s="35" t="s">
        <v>279</v>
      </c>
      <c r="C238" s="38" t="s">
        <v>49</v>
      </c>
      <c r="D238" s="56">
        <v>100</v>
      </c>
      <c r="E238" s="59">
        <v>54.49</v>
      </c>
      <c r="F238" s="67"/>
      <c r="G238" s="39" t="str">
        <f t="shared" si="3"/>
        <v/>
      </c>
      <c r="H238" s="48"/>
      <c r="K238" s="7"/>
      <c r="L238" s="41"/>
    </row>
    <row r="239" spans="1:12" s="8" customFormat="1" ht="22.5" x14ac:dyDescent="0.2">
      <c r="A239" s="37">
        <v>227</v>
      </c>
      <c r="B239" s="35" t="s">
        <v>280</v>
      </c>
      <c r="C239" s="38" t="s">
        <v>49</v>
      </c>
      <c r="D239" s="56">
        <v>100</v>
      </c>
      <c r="E239" s="59">
        <v>10</v>
      </c>
      <c r="F239" s="67"/>
      <c r="G239" s="39" t="str">
        <f t="shared" si="3"/>
        <v/>
      </c>
      <c r="H239" s="48"/>
      <c r="K239" s="7"/>
      <c r="L239" s="41"/>
    </row>
    <row r="240" spans="1:12" s="8" customFormat="1" ht="11.25" x14ac:dyDescent="0.2">
      <c r="A240" s="37">
        <v>228</v>
      </c>
      <c r="B240" s="35" t="s">
        <v>281</v>
      </c>
      <c r="C240" s="38" t="s">
        <v>49</v>
      </c>
      <c r="D240" s="56">
        <v>200</v>
      </c>
      <c r="E240" s="59">
        <v>4.5999999999999996</v>
      </c>
      <c r="F240" s="67"/>
      <c r="G240" s="39" t="str">
        <f t="shared" si="3"/>
        <v/>
      </c>
      <c r="H240" s="48"/>
      <c r="K240" s="7"/>
      <c r="L240" s="41"/>
    </row>
    <row r="241" spans="1:12" s="8" customFormat="1" ht="56.25" x14ac:dyDescent="0.2">
      <c r="A241" s="37">
        <v>229</v>
      </c>
      <c r="B241" s="35" t="s">
        <v>282</v>
      </c>
      <c r="C241" s="38" t="s">
        <v>49</v>
      </c>
      <c r="D241" s="56">
        <v>10</v>
      </c>
      <c r="E241" s="59">
        <v>683.2</v>
      </c>
      <c r="F241" s="67"/>
      <c r="G241" s="39" t="str">
        <f t="shared" si="3"/>
        <v/>
      </c>
      <c r="H241" s="48"/>
      <c r="K241" s="7"/>
      <c r="L241" s="41"/>
    </row>
    <row r="242" spans="1:12" s="8" customFormat="1" ht="22.5" x14ac:dyDescent="0.2">
      <c r="A242" s="37">
        <v>230</v>
      </c>
      <c r="B242" s="35" t="s">
        <v>283</v>
      </c>
      <c r="C242" s="38" t="s">
        <v>389</v>
      </c>
      <c r="D242" s="56">
        <v>2000</v>
      </c>
      <c r="E242" s="59">
        <v>20.95</v>
      </c>
      <c r="F242" s="67"/>
      <c r="G242" s="39" t="str">
        <f t="shared" si="3"/>
        <v/>
      </c>
      <c r="H242" s="48"/>
      <c r="K242" s="7"/>
      <c r="L242" s="41"/>
    </row>
    <row r="243" spans="1:12" s="8" customFormat="1" ht="33.75" x14ac:dyDescent="0.2">
      <c r="A243" s="37">
        <v>231</v>
      </c>
      <c r="B243" s="35" t="s">
        <v>284</v>
      </c>
      <c r="C243" s="38" t="s">
        <v>255</v>
      </c>
      <c r="D243" s="56">
        <v>10</v>
      </c>
      <c r="E243" s="59">
        <v>3.05</v>
      </c>
      <c r="F243" s="67"/>
      <c r="G243" s="39" t="str">
        <f t="shared" si="3"/>
        <v/>
      </c>
      <c r="H243" s="48"/>
      <c r="K243" s="7"/>
      <c r="L243" s="41"/>
    </row>
    <row r="244" spans="1:12" s="8" customFormat="1" ht="11.25" x14ac:dyDescent="0.2">
      <c r="A244" s="37">
        <v>232</v>
      </c>
      <c r="B244" s="35" t="s">
        <v>285</v>
      </c>
      <c r="C244" s="38" t="s">
        <v>49</v>
      </c>
      <c r="D244" s="56">
        <v>1000</v>
      </c>
      <c r="E244" s="59">
        <v>42.43</v>
      </c>
      <c r="F244" s="67"/>
      <c r="G244" s="39" t="str">
        <f t="shared" si="3"/>
        <v/>
      </c>
      <c r="H244" s="48"/>
      <c r="K244" s="7"/>
      <c r="L244" s="41"/>
    </row>
    <row r="245" spans="1:12" s="8" customFormat="1" ht="67.5" x14ac:dyDescent="0.2">
      <c r="A245" s="37">
        <v>233</v>
      </c>
      <c r="B245" s="35" t="s">
        <v>286</v>
      </c>
      <c r="C245" s="38" t="s">
        <v>49</v>
      </c>
      <c r="D245" s="56">
        <v>10</v>
      </c>
      <c r="E245" s="59">
        <v>41.67</v>
      </c>
      <c r="F245" s="67"/>
      <c r="G245" s="39" t="str">
        <f t="shared" si="3"/>
        <v/>
      </c>
      <c r="H245" s="48"/>
      <c r="K245" s="7"/>
      <c r="L245" s="41"/>
    </row>
    <row r="246" spans="1:12" s="8" customFormat="1" ht="67.5" x14ac:dyDescent="0.2">
      <c r="A246" s="37">
        <v>234</v>
      </c>
      <c r="B246" s="35" t="s">
        <v>287</v>
      </c>
      <c r="C246" s="38" t="s">
        <v>49</v>
      </c>
      <c r="D246" s="56">
        <v>10</v>
      </c>
      <c r="E246" s="59">
        <v>41.67</v>
      </c>
      <c r="F246" s="67"/>
      <c r="G246" s="39" t="str">
        <f t="shared" si="3"/>
        <v/>
      </c>
      <c r="H246" s="48"/>
      <c r="K246" s="7"/>
      <c r="L246" s="41"/>
    </row>
    <row r="247" spans="1:12" s="8" customFormat="1" ht="22.5" x14ac:dyDescent="0.2">
      <c r="A247" s="37">
        <v>235</v>
      </c>
      <c r="B247" s="35" t="s">
        <v>288</v>
      </c>
      <c r="C247" s="38" t="s">
        <v>49</v>
      </c>
      <c r="D247" s="56">
        <v>15000</v>
      </c>
      <c r="E247" s="59">
        <v>0.22</v>
      </c>
      <c r="F247" s="67"/>
      <c r="G247" s="39" t="str">
        <f t="shared" si="3"/>
        <v/>
      </c>
      <c r="H247" s="48"/>
      <c r="K247" s="7"/>
      <c r="L247" s="41"/>
    </row>
    <row r="248" spans="1:12" s="8" customFormat="1" ht="22.5" x14ac:dyDescent="0.2">
      <c r="A248" s="37">
        <v>236</v>
      </c>
      <c r="B248" s="35" t="s">
        <v>289</v>
      </c>
      <c r="C248" s="38" t="s">
        <v>49</v>
      </c>
      <c r="D248" s="56">
        <v>15000</v>
      </c>
      <c r="E248" s="59">
        <v>0.38</v>
      </c>
      <c r="F248" s="67"/>
      <c r="G248" s="39" t="str">
        <f t="shared" si="3"/>
        <v/>
      </c>
      <c r="H248" s="48"/>
      <c r="K248" s="7"/>
      <c r="L248" s="41"/>
    </row>
    <row r="249" spans="1:12" s="8" customFormat="1" ht="22.5" x14ac:dyDescent="0.2">
      <c r="A249" s="37">
        <v>237</v>
      </c>
      <c r="B249" s="35" t="s">
        <v>290</v>
      </c>
      <c r="C249" s="38" t="s">
        <v>49</v>
      </c>
      <c r="D249" s="56">
        <v>15000</v>
      </c>
      <c r="E249" s="59">
        <v>0.22</v>
      </c>
      <c r="F249" s="67"/>
      <c r="G249" s="39" t="str">
        <f t="shared" si="3"/>
        <v/>
      </c>
      <c r="H249" s="48"/>
      <c r="K249" s="7"/>
      <c r="L249" s="41"/>
    </row>
    <row r="250" spans="1:12" s="8" customFormat="1" ht="22.5" x14ac:dyDescent="0.2">
      <c r="A250" s="37">
        <v>238</v>
      </c>
      <c r="B250" s="35" t="s">
        <v>291</v>
      </c>
      <c r="C250" s="38" t="s">
        <v>49</v>
      </c>
      <c r="D250" s="56">
        <v>15000</v>
      </c>
      <c r="E250" s="59">
        <v>0.22</v>
      </c>
      <c r="F250" s="67"/>
      <c r="G250" s="39" t="str">
        <f t="shared" si="3"/>
        <v/>
      </c>
      <c r="H250" s="48"/>
      <c r="K250" s="7"/>
      <c r="L250" s="41"/>
    </row>
    <row r="251" spans="1:12" s="8" customFormat="1" ht="22.5" x14ac:dyDescent="0.2">
      <c r="A251" s="37">
        <v>239</v>
      </c>
      <c r="B251" s="35" t="s">
        <v>292</v>
      </c>
      <c r="C251" s="38" t="s">
        <v>49</v>
      </c>
      <c r="D251" s="56">
        <v>15000</v>
      </c>
      <c r="E251" s="59">
        <v>0.22</v>
      </c>
      <c r="F251" s="67"/>
      <c r="G251" s="39" t="str">
        <f t="shared" si="3"/>
        <v/>
      </c>
      <c r="H251" s="48"/>
      <c r="K251" s="7"/>
      <c r="L251" s="41"/>
    </row>
    <row r="252" spans="1:12" s="8" customFormat="1" ht="11.25" x14ac:dyDescent="0.2">
      <c r="A252" s="37">
        <v>240</v>
      </c>
      <c r="B252" s="35" t="s">
        <v>293</v>
      </c>
      <c r="C252" s="38" t="s">
        <v>49</v>
      </c>
      <c r="D252" s="56">
        <v>400</v>
      </c>
      <c r="E252" s="59">
        <v>0.61</v>
      </c>
      <c r="F252" s="67"/>
      <c r="G252" s="39" t="str">
        <f t="shared" si="3"/>
        <v/>
      </c>
      <c r="H252" s="48"/>
      <c r="K252" s="7"/>
      <c r="L252" s="41"/>
    </row>
    <row r="253" spans="1:12" s="8" customFormat="1" ht="22.5" x14ac:dyDescent="0.2">
      <c r="A253" s="37">
        <v>241</v>
      </c>
      <c r="B253" s="35" t="s">
        <v>294</v>
      </c>
      <c r="C253" s="38" t="s">
        <v>49</v>
      </c>
      <c r="D253" s="56">
        <v>40</v>
      </c>
      <c r="E253" s="59">
        <v>773.33</v>
      </c>
      <c r="F253" s="67"/>
      <c r="G253" s="39" t="str">
        <f t="shared" si="3"/>
        <v/>
      </c>
      <c r="H253" s="48"/>
      <c r="K253" s="7"/>
      <c r="L253" s="41"/>
    </row>
    <row r="254" spans="1:12" s="8" customFormat="1" ht="45" x14ac:dyDescent="0.2">
      <c r="A254" s="37">
        <v>242</v>
      </c>
      <c r="B254" s="35" t="s">
        <v>295</v>
      </c>
      <c r="C254" s="38" t="s">
        <v>386</v>
      </c>
      <c r="D254" s="56">
        <v>500</v>
      </c>
      <c r="E254" s="59">
        <v>21.71</v>
      </c>
      <c r="F254" s="67"/>
      <c r="G254" s="39" t="str">
        <f t="shared" si="3"/>
        <v/>
      </c>
      <c r="H254" s="48"/>
      <c r="K254" s="7"/>
      <c r="L254" s="41"/>
    </row>
    <row r="255" spans="1:12" s="8" customFormat="1" ht="22.5" x14ac:dyDescent="0.2">
      <c r="A255" s="37">
        <v>243</v>
      </c>
      <c r="B255" s="35" t="s">
        <v>296</v>
      </c>
      <c r="C255" s="38" t="s">
        <v>49</v>
      </c>
      <c r="D255" s="56">
        <v>35000</v>
      </c>
      <c r="E255" s="59">
        <v>0.8</v>
      </c>
      <c r="F255" s="67"/>
      <c r="G255" s="39" t="str">
        <f t="shared" si="3"/>
        <v/>
      </c>
      <c r="H255" s="48"/>
      <c r="K255" s="7"/>
      <c r="L255" s="41"/>
    </row>
    <row r="256" spans="1:12" s="8" customFormat="1" ht="22.5" x14ac:dyDescent="0.2">
      <c r="A256" s="37">
        <v>244</v>
      </c>
      <c r="B256" s="35" t="s">
        <v>297</v>
      </c>
      <c r="C256" s="38" t="s">
        <v>49</v>
      </c>
      <c r="D256" s="56">
        <v>35000</v>
      </c>
      <c r="E256" s="59">
        <v>1.2</v>
      </c>
      <c r="F256" s="67"/>
      <c r="G256" s="39" t="str">
        <f t="shared" si="3"/>
        <v/>
      </c>
      <c r="H256" s="48"/>
      <c r="K256" s="7"/>
      <c r="L256" s="41"/>
    </row>
    <row r="257" spans="1:12" s="8" customFormat="1" ht="90" x14ac:dyDescent="0.2">
      <c r="A257" s="37">
        <v>245</v>
      </c>
      <c r="B257" s="35" t="s">
        <v>298</v>
      </c>
      <c r="C257" s="38" t="s">
        <v>49</v>
      </c>
      <c r="D257" s="56">
        <v>30000</v>
      </c>
      <c r="E257" s="59">
        <v>0.48</v>
      </c>
      <c r="F257" s="67"/>
      <c r="G257" s="39" t="str">
        <f t="shared" si="3"/>
        <v/>
      </c>
      <c r="H257" s="48"/>
      <c r="K257" s="7"/>
      <c r="L257" s="41"/>
    </row>
    <row r="258" spans="1:12" s="8" customFormat="1" ht="90" x14ac:dyDescent="0.2">
      <c r="A258" s="37">
        <v>246</v>
      </c>
      <c r="B258" s="35" t="s">
        <v>299</v>
      </c>
      <c r="C258" s="38" t="s">
        <v>49</v>
      </c>
      <c r="D258" s="56">
        <v>30000</v>
      </c>
      <c r="E258" s="59">
        <v>0.47</v>
      </c>
      <c r="F258" s="67"/>
      <c r="G258" s="39" t="str">
        <f t="shared" si="3"/>
        <v/>
      </c>
      <c r="H258" s="48"/>
      <c r="K258" s="7"/>
      <c r="L258" s="41"/>
    </row>
    <row r="259" spans="1:12" s="8" customFormat="1" ht="22.5" x14ac:dyDescent="0.2">
      <c r="A259" s="37">
        <v>247</v>
      </c>
      <c r="B259" s="35" t="s">
        <v>300</v>
      </c>
      <c r="C259" s="38" t="s">
        <v>49</v>
      </c>
      <c r="D259" s="56">
        <v>70000</v>
      </c>
      <c r="E259" s="59">
        <v>0.3</v>
      </c>
      <c r="F259" s="67"/>
      <c r="G259" s="39" t="str">
        <f t="shared" si="3"/>
        <v/>
      </c>
      <c r="H259" s="48"/>
      <c r="K259" s="7"/>
      <c r="L259" s="41"/>
    </row>
    <row r="260" spans="1:12" s="8" customFormat="1" ht="78.75" x14ac:dyDescent="0.2">
      <c r="A260" s="37">
        <v>248</v>
      </c>
      <c r="B260" s="35" t="s">
        <v>301</v>
      </c>
      <c r="C260" s="38" t="s">
        <v>49</v>
      </c>
      <c r="D260" s="56">
        <v>20</v>
      </c>
      <c r="E260" s="59">
        <v>9.16</v>
      </c>
      <c r="F260" s="67"/>
      <c r="G260" s="39" t="str">
        <f t="shared" si="3"/>
        <v/>
      </c>
      <c r="H260" s="48"/>
      <c r="K260" s="7"/>
      <c r="L260" s="41"/>
    </row>
    <row r="261" spans="1:12" s="8" customFormat="1" ht="78.75" x14ac:dyDescent="0.2">
      <c r="A261" s="37">
        <v>249</v>
      </c>
      <c r="B261" s="35" t="s">
        <v>302</v>
      </c>
      <c r="C261" s="38" t="s">
        <v>49</v>
      </c>
      <c r="D261" s="56">
        <v>20</v>
      </c>
      <c r="E261" s="59">
        <v>9.9</v>
      </c>
      <c r="F261" s="67"/>
      <c r="G261" s="39" t="str">
        <f t="shared" si="3"/>
        <v/>
      </c>
      <c r="H261" s="48"/>
      <c r="K261" s="7"/>
      <c r="L261" s="41"/>
    </row>
    <row r="262" spans="1:12" s="8" customFormat="1" ht="78.75" x14ac:dyDescent="0.2">
      <c r="A262" s="37">
        <v>250</v>
      </c>
      <c r="B262" s="35" t="s">
        <v>303</v>
      </c>
      <c r="C262" s="38" t="s">
        <v>49</v>
      </c>
      <c r="D262" s="56">
        <v>20</v>
      </c>
      <c r="E262" s="59">
        <v>9.9</v>
      </c>
      <c r="F262" s="67"/>
      <c r="G262" s="39" t="str">
        <f t="shared" si="3"/>
        <v/>
      </c>
      <c r="H262" s="48"/>
      <c r="K262" s="7"/>
      <c r="L262" s="41"/>
    </row>
    <row r="263" spans="1:12" s="8" customFormat="1" ht="78.75" x14ac:dyDescent="0.2">
      <c r="A263" s="37">
        <v>251</v>
      </c>
      <c r="B263" s="35" t="s">
        <v>304</v>
      </c>
      <c r="C263" s="38" t="s">
        <v>49</v>
      </c>
      <c r="D263" s="56">
        <v>20</v>
      </c>
      <c r="E263" s="59">
        <v>12.66</v>
      </c>
      <c r="F263" s="67"/>
      <c r="G263" s="39" t="str">
        <f t="shared" si="3"/>
        <v/>
      </c>
      <c r="H263" s="48"/>
      <c r="K263" s="7"/>
      <c r="L263" s="41"/>
    </row>
    <row r="264" spans="1:12" s="8" customFormat="1" ht="11.25" x14ac:dyDescent="0.2">
      <c r="A264" s="37">
        <v>252</v>
      </c>
      <c r="B264" s="35" t="s">
        <v>305</v>
      </c>
      <c r="C264" s="38" t="s">
        <v>49</v>
      </c>
      <c r="D264" s="56">
        <v>500</v>
      </c>
      <c r="E264" s="59">
        <v>0.96</v>
      </c>
      <c r="F264" s="67"/>
      <c r="G264" s="39" t="str">
        <f t="shared" si="3"/>
        <v/>
      </c>
      <c r="H264" s="48"/>
      <c r="K264" s="7"/>
      <c r="L264" s="41"/>
    </row>
    <row r="265" spans="1:12" s="8" customFormat="1" ht="11.25" x14ac:dyDescent="0.2">
      <c r="A265" s="37">
        <v>253</v>
      </c>
      <c r="B265" s="35" t="s">
        <v>306</v>
      </c>
      <c r="C265" s="38" t="s">
        <v>49</v>
      </c>
      <c r="D265" s="56">
        <v>500</v>
      </c>
      <c r="E265" s="59">
        <v>1.1100000000000001</v>
      </c>
      <c r="F265" s="67"/>
      <c r="G265" s="39" t="str">
        <f t="shared" si="3"/>
        <v/>
      </c>
      <c r="H265" s="48"/>
      <c r="K265" s="7"/>
      <c r="L265" s="41"/>
    </row>
    <row r="266" spans="1:12" s="8" customFormat="1" ht="11.25" x14ac:dyDescent="0.2">
      <c r="A266" s="37">
        <v>254</v>
      </c>
      <c r="B266" s="35" t="s">
        <v>307</v>
      </c>
      <c r="C266" s="38" t="s">
        <v>49</v>
      </c>
      <c r="D266" s="56">
        <v>500</v>
      </c>
      <c r="E266" s="59">
        <v>1.06</v>
      </c>
      <c r="F266" s="67"/>
      <c r="G266" s="39" t="str">
        <f t="shared" si="3"/>
        <v/>
      </c>
      <c r="H266" s="48"/>
      <c r="K266" s="7"/>
      <c r="L266" s="41"/>
    </row>
    <row r="267" spans="1:12" s="8" customFormat="1" ht="11.25" x14ac:dyDescent="0.2">
      <c r="A267" s="37">
        <v>255</v>
      </c>
      <c r="B267" s="35" t="s">
        <v>308</v>
      </c>
      <c r="C267" s="38" t="s">
        <v>49</v>
      </c>
      <c r="D267" s="56">
        <v>500</v>
      </c>
      <c r="E267" s="59">
        <v>1.2</v>
      </c>
      <c r="F267" s="67"/>
      <c r="G267" s="39" t="str">
        <f t="shared" si="3"/>
        <v/>
      </c>
      <c r="H267" s="48"/>
      <c r="K267" s="7"/>
      <c r="L267" s="41"/>
    </row>
    <row r="268" spans="1:12" s="8" customFormat="1" ht="11.25" x14ac:dyDescent="0.2">
      <c r="A268" s="37">
        <v>256</v>
      </c>
      <c r="B268" s="35" t="s">
        <v>309</v>
      </c>
      <c r="C268" s="38" t="s">
        <v>49</v>
      </c>
      <c r="D268" s="56">
        <v>500</v>
      </c>
      <c r="E268" s="59">
        <v>1.17</v>
      </c>
      <c r="F268" s="67"/>
      <c r="G268" s="39" t="str">
        <f t="shared" si="3"/>
        <v/>
      </c>
      <c r="H268" s="48"/>
      <c r="K268" s="7"/>
      <c r="L268" s="41"/>
    </row>
    <row r="269" spans="1:12" s="8" customFormat="1" ht="11.25" x14ac:dyDescent="0.2">
      <c r="A269" s="37">
        <v>257</v>
      </c>
      <c r="B269" s="35" t="s">
        <v>310</v>
      </c>
      <c r="C269" s="38" t="s">
        <v>49</v>
      </c>
      <c r="D269" s="56">
        <v>500</v>
      </c>
      <c r="E269" s="59">
        <v>1.57</v>
      </c>
      <c r="F269" s="67"/>
      <c r="G269" s="39" t="str">
        <f t="shared" si="3"/>
        <v/>
      </c>
      <c r="H269" s="48"/>
      <c r="K269" s="7"/>
      <c r="L269" s="41"/>
    </row>
    <row r="270" spans="1:12" s="8" customFormat="1" ht="11.25" x14ac:dyDescent="0.2">
      <c r="A270" s="37">
        <v>258</v>
      </c>
      <c r="B270" s="35" t="s">
        <v>311</v>
      </c>
      <c r="C270" s="38" t="s">
        <v>49</v>
      </c>
      <c r="D270" s="56">
        <v>50</v>
      </c>
      <c r="E270" s="59">
        <v>9.64</v>
      </c>
      <c r="F270" s="67"/>
      <c r="G270" s="39" t="str">
        <f t="shared" ref="G270:G333" si="4">IF(F270="","",IF(ISTEXT(F270),"NC",F270*D270))</f>
        <v/>
      </c>
      <c r="H270" s="48"/>
      <c r="K270" s="7"/>
      <c r="L270" s="41"/>
    </row>
    <row r="271" spans="1:12" s="8" customFormat="1" ht="11.25" x14ac:dyDescent="0.2">
      <c r="A271" s="37">
        <v>259</v>
      </c>
      <c r="B271" s="35" t="s">
        <v>312</v>
      </c>
      <c r="C271" s="38" t="s">
        <v>49</v>
      </c>
      <c r="D271" s="56">
        <v>3</v>
      </c>
      <c r="E271" s="59">
        <v>304.61</v>
      </c>
      <c r="F271" s="67"/>
      <c r="G271" s="39" t="str">
        <f t="shared" si="4"/>
        <v/>
      </c>
      <c r="H271" s="48"/>
      <c r="K271" s="7"/>
      <c r="L271" s="41"/>
    </row>
    <row r="272" spans="1:12" s="8" customFormat="1" ht="11.25" x14ac:dyDescent="0.2">
      <c r="A272" s="37">
        <v>260</v>
      </c>
      <c r="B272" s="35" t="s">
        <v>313</v>
      </c>
      <c r="C272" s="38" t="s">
        <v>49</v>
      </c>
      <c r="D272" s="56">
        <v>50</v>
      </c>
      <c r="E272" s="59">
        <v>6.03</v>
      </c>
      <c r="F272" s="67"/>
      <c r="G272" s="39" t="str">
        <f t="shared" si="4"/>
        <v/>
      </c>
      <c r="H272" s="48"/>
      <c r="K272" s="7"/>
      <c r="L272" s="41"/>
    </row>
    <row r="273" spans="1:12" s="8" customFormat="1" ht="11.25" x14ac:dyDescent="0.2">
      <c r="A273" s="37">
        <v>261</v>
      </c>
      <c r="B273" s="35" t="s">
        <v>314</v>
      </c>
      <c r="C273" s="38" t="s">
        <v>49</v>
      </c>
      <c r="D273" s="56">
        <v>50</v>
      </c>
      <c r="E273" s="59">
        <v>8.74</v>
      </c>
      <c r="F273" s="67"/>
      <c r="G273" s="39" t="str">
        <f t="shared" si="4"/>
        <v/>
      </c>
      <c r="H273" s="48"/>
      <c r="K273" s="7"/>
      <c r="L273" s="41"/>
    </row>
    <row r="274" spans="1:12" s="8" customFormat="1" ht="11.25" x14ac:dyDescent="0.2">
      <c r="A274" s="37">
        <v>262</v>
      </c>
      <c r="B274" s="35" t="s">
        <v>315</v>
      </c>
      <c r="C274" s="38" t="s">
        <v>49</v>
      </c>
      <c r="D274" s="56">
        <v>50</v>
      </c>
      <c r="E274" s="59">
        <v>8.9</v>
      </c>
      <c r="F274" s="67"/>
      <c r="G274" s="39" t="str">
        <f t="shared" si="4"/>
        <v/>
      </c>
      <c r="H274" s="48"/>
      <c r="K274" s="7"/>
      <c r="L274" s="41"/>
    </row>
    <row r="275" spans="1:12" s="8" customFormat="1" ht="11.25" x14ac:dyDescent="0.2">
      <c r="A275" s="37">
        <v>263</v>
      </c>
      <c r="B275" s="35" t="s">
        <v>316</v>
      </c>
      <c r="C275" s="38" t="s">
        <v>49</v>
      </c>
      <c r="D275" s="56">
        <v>50</v>
      </c>
      <c r="E275" s="59">
        <v>11.82</v>
      </c>
      <c r="F275" s="67"/>
      <c r="G275" s="39" t="str">
        <f t="shared" si="4"/>
        <v/>
      </c>
      <c r="H275" s="48"/>
      <c r="K275" s="7"/>
      <c r="L275" s="41"/>
    </row>
    <row r="276" spans="1:12" s="8" customFormat="1" ht="11.25" x14ac:dyDescent="0.2">
      <c r="A276" s="37">
        <v>264</v>
      </c>
      <c r="B276" s="35" t="s">
        <v>317</v>
      </c>
      <c r="C276" s="38" t="s">
        <v>49</v>
      </c>
      <c r="D276" s="56">
        <v>100</v>
      </c>
      <c r="E276" s="59">
        <v>13.61</v>
      </c>
      <c r="F276" s="67"/>
      <c r="G276" s="39" t="str">
        <f t="shared" si="4"/>
        <v/>
      </c>
      <c r="H276" s="48"/>
      <c r="K276" s="7"/>
      <c r="L276" s="41"/>
    </row>
    <row r="277" spans="1:12" s="8" customFormat="1" ht="11.25" x14ac:dyDescent="0.2">
      <c r="A277" s="37">
        <v>265</v>
      </c>
      <c r="B277" s="35" t="s">
        <v>318</v>
      </c>
      <c r="C277" s="38" t="s">
        <v>49</v>
      </c>
      <c r="D277" s="56">
        <v>100</v>
      </c>
      <c r="E277" s="59">
        <v>15.97</v>
      </c>
      <c r="F277" s="67"/>
      <c r="G277" s="39" t="str">
        <f t="shared" si="4"/>
        <v/>
      </c>
      <c r="H277" s="48"/>
      <c r="K277" s="7"/>
      <c r="L277" s="41"/>
    </row>
    <row r="278" spans="1:12" s="8" customFormat="1" ht="11.25" x14ac:dyDescent="0.2">
      <c r="A278" s="37">
        <v>266</v>
      </c>
      <c r="B278" s="35" t="s">
        <v>319</v>
      </c>
      <c r="C278" s="38" t="s">
        <v>49</v>
      </c>
      <c r="D278" s="56">
        <v>150</v>
      </c>
      <c r="E278" s="59">
        <v>15.97</v>
      </c>
      <c r="F278" s="67"/>
      <c r="G278" s="39" t="str">
        <f t="shared" si="4"/>
        <v/>
      </c>
      <c r="H278" s="48"/>
      <c r="K278" s="7"/>
      <c r="L278" s="41"/>
    </row>
    <row r="279" spans="1:12" s="8" customFormat="1" ht="11.25" x14ac:dyDescent="0.2">
      <c r="A279" s="37">
        <v>267</v>
      </c>
      <c r="B279" s="35" t="s">
        <v>320</v>
      </c>
      <c r="C279" s="38" t="s">
        <v>49</v>
      </c>
      <c r="D279" s="56">
        <v>100</v>
      </c>
      <c r="E279" s="59">
        <v>8.24</v>
      </c>
      <c r="F279" s="67"/>
      <c r="G279" s="39" t="str">
        <f t="shared" si="4"/>
        <v/>
      </c>
      <c r="H279" s="48"/>
      <c r="K279" s="7"/>
      <c r="L279" s="41"/>
    </row>
    <row r="280" spans="1:12" s="8" customFormat="1" ht="11.25" x14ac:dyDescent="0.2">
      <c r="A280" s="37">
        <v>268</v>
      </c>
      <c r="B280" s="35" t="s">
        <v>321</v>
      </c>
      <c r="C280" s="38" t="s">
        <v>49</v>
      </c>
      <c r="D280" s="56">
        <v>100</v>
      </c>
      <c r="E280" s="59">
        <v>9.11</v>
      </c>
      <c r="F280" s="67"/>
      <c r="G280" s="39" t="str">
        <f t="shared" si="4"/>
        <v/>
      </c>
      <c r="H280" s="48"/>
      <c r="K280" s="7"/>
      <c r="L280" s="41"/>
    </row>
    <row r="281" spans="1:12" s="8" customFormat="1" ht="11.25" x14ac:dyDescent="0.2">
      <c r="A281" s="37">
        <v>269</v>
      </c>
      <c r="B281" s="35" t="s">
        <v>322</v>
      </c>
      <c r="C281" s="38" t="s">
        <v>49</v>
      </c>
      <c r="D281" s="56">
        <v>50</v>
      </c>
      <c r="E281" s="59">
        <v>5.5</v>
      </c>
      <c r="F281" s="67"/>
      <c r="G281" s="39" t="str">
        <f t="shared" si="4"/>
        <v/>
      </c>
      <c r="H281" s="48"/>
      <c r="K281" s="7"/>
      <c r="L281" s="41"/>
    </row>
    <row r="282" spans="1:12" s="8" customFormat="1" ht="11.25" x14ac:dyDescent="0.2">
      <c r="A282" s="37">
        <v>270</v>
      </c>
      <c r="B282" s="35" t="s">
        <v>323</v>
      </c>
      <c r="C282" s="38" t="s">
        <v>49</v>
      </c>
      <c r="D282" s="56">
        <v>50</v>
      </c>
      <c r="E282" s="59">
        <v>6.03</v>
      </c>
      <c r="F282" s="67"/>
      <c r="G282" s="39" t="str">
        <f t="shared" si="4"/>
        <v/>
      </c>
      <c r="H282" s="48"/>
      <c r="K282" s="7"/>
      <c r="L282" s="41"/>
    </row>
    <row r="283" spans="1:12" s="8" customFormat="1" ht="11.25" x14ac:dyDescent="0.2">
      <c r="A283" s="37">
        <v>271</v>
      </c>
      <c r="B283" s="35" t="s">
        <v>324</v>
      </c>
      <c r="C283" s="38" t="s">
        <v>49</v>
      </c>
      <c r="D283" s="56">
        <v>50</v>
      </c>
      <c r="E283" s="59">
        <v>8.74</v>
      </c>
      <c r="F283" s="67"/>
      <c r="G283" s="39" t="str">
        <f t="shared" si="4"/>
        <v/>
      </c>
      <c r="H283" s="48"/>
      <c r="K283" s="7"/>
      <c r="L283" s="41"/>
    </row>
    <row r="284" spans="1:12" s="8" customFormat="1" ht="11.25" x14ac:dyDescent="0.2">
      <c r="A284" s="37">
        <v>272</v>
      </c>
      <c r="B284" s="35" t="s">
        <v>325</v>
      </c>
      <c r="C284" s="38" t="s">
        <v>49</v>
      </c>
      <c r="D284" s="56">
        <v>50</v>
      </c>
      <c r="E284" s="59">
        <v>8.74</v>
      </c>
      <c r="F284" s="67"/>
      <c r="G284" s="39" t="str">
        <f t="shared" si="4"/>
        <v/>
      </c>
      <c r="H284" s="48"/>
      <c r="K284" s="7"/>
      <c r="L284" s="41"/>
    </row>
    <row r="285" spans="1:12" s="8" customFormat="1" ht="11.25" x14ac:dyDescent="0.2">
      <c r="A285" s="37">
        <v>273</v>
      </c>
      <c r="B285" s="35" t="s">
        <v>326</v>
      </c>
      <c r="C285" s="38" t="s">
        <v>49</v>
      </c>
      <c r="D285" s="56">
        <v>50</v>
      </c>
      <c r="E285" s="59">
        <v>7.77</v>
      </c>
      <c r="F285" s="67"/>
      <c r="G285" s="39" t="str">
        <f t="shared" si="4"/>
        <v/>
      </c>
      <c r="H285" s="48"/>
      <c r="K285" s="7"/>
      <c r="L285" s="41"/>
    </row>
    <row r="286" spans="1:12" s="8" customFormat="1" ht="11.25" x14ac:dyDescent="0.2">
      <c r="A286" s="37">
        <v>274</v>
      </c>
      <c r="B286" s="35" t="s">
        <v>327</v>
      </c>
      <c r="C286" s="38" t="s">
        <v>49</v>
      </c>
      <c r="D286" s="56">
        <v>50</v>
      </c>
      <c r="E286" s="59">
        <v>7.14</v>
      </c>
      <c r="F286" s="67"/>
      <c r="G286" s="39" t="str">
        <f t="shared" si="4"/>
        <v/>
      </c>
      <c r="H286" s="48"/>
      <c r="K286" s="7"/>
      <c r="L286" s="41"/>
    </row>
    <row r="287" spans="1:12" s="8" customFormat="1" ht="11.25" x14ac:dyDescent="0.2">
      <c r="A287" s="37">
        <v>275</v>
      </c>
      <c r="B287" s="35" t="s">
        <v>328</v>
      </c>
      <c r="C287" s="38" t="s">
        <v>49</v>
      </c>
      <c r="D287" s="56">
        <v>50</v>
      </c>
      <c r="E287" s="59">
        <v>12.19</v>
      </c>
      <c r="F287" s="67"/>
      <c r="G287" s="39" t="str">
        <f t="shared" si="4"/>
        <v/>
      </c>
      <c r="H287" s="48"/>
      <c r="K287" s="7"/>
      <c r="L287" s="41"/>
    </row>
    <row r="288" spans="1:12" s="8" customFormat="1" ht="11.25" x14ac:dyDescent="0.2">
      <c r="A288" s="37">
        <v>276</v>
      </c>
      <c r="B288" s="35" t="s">
        <v>329</v>
      </c>
      <c r="C288" s="38" t="s">
        <v>49</v>
      </c>
      <c r="D288" s="56">
        <v>100</v>
      </c>
      <c r="E288" s="59">
        <v>12.65</v>
      </c>
      <c r="F288" s="67"/>
      <c r="G288" s="39" t="str">
        <f t="shared" si="4"/>
        <v/>
      </c>
      <c r="H288" s="48"/>
      <c r="K288" s="7"/>
      <c r="L288" s="41"/>
    </row>
    <row r="289" spans="1:12" s="8" customFormat="1" ht="11.25" x14ac:dyDescent="0.2">
      <c r="A289" s="37">
        <v>277</v>
      </c>
      <c r="B289" s="35" t="s">
        <v>330</v>
      </c>
      <c r="C289" s="38" t="s">
        <v>49</v>
      </c>
      <c r="D289" s="56">
        <v>200</v>
      </c>
      <c r="E289" s="59">
        <v>11.07</v>
      </c>
      <c r="F289" s="67"/>
      <c r="G289" s="39" t="str">
        <f t="shared" si="4"/>
        <v/>
      </c>
      <c r="H289" s="48"/>
      <c r="K289" s="7"/>
      <c r="L289" s="41"/>
    </row>
    <row r="290" spans="1:12" s="8" customFormat="1" ht="11.25" x14ac:dyDescent="0.2">
      <c r="A290" s="37">
        <v>278</v>
      </c>
      <c r="B290" s="35" t="s">
        <v>331</v>
      </c>
      <c r="C290" s="38" t="s">
        <v>49</v>
      </c>
      <c r="D290" s="56">
        <v>200</v>
      </c>
      <c r="E290" s="59">
        <v>9.3000000000000007</v>
      </c>
      <c r="F290" s="67"/>
      <c r="G290" s="39" t="str">
        <f t="shared" si="4"/>
        <v/>
      </c>
      <c r="H290" s="48"/>
      <c r="K290" s="7"/>
      <c r="L290" s="41"/>
    </row>
    <row r="291" spans="1:12" s="8" customFormat="1" ht="11.25" x14ac:dyDescent="0.2">
      <c r="A291" s="37">
        <v>279</v>
      </c>
      <c r="B291" s="35" t="s">
        <v>332</v>
      </c>
      <c r="C291" s="38" t="s">
        <v>49</v>
      </c>
      <c r="D291" s="56">
        <v>200</v>
      </c>
      <c r="E291" s="59">
        <v>10.28</v>
      </c>
      <c r="F291" s="67"/>
      <c r="G291" s="39" t="str">
        <f t="shared" si="4"/>
        <v/>
      </c>
      <c r="H291" s="48"/>
      <c r="K291" s="7"/>
      <c r="L291" s="41"/>
    </row>
    <row r="292" spans="1:12" s="8" customFormat="1" ht="11.25" x14ac:dyDescent="0.2">
      <c r="A292" s="37">
        <v>280</v>
      </c>
      <c r="B292" s="35" t="s">
        <v>333</v>
      </c>
      <c r="C292" s="38" t="s">
        <v>49</v>
      </c>
      <c r="D292" s="56">
        <v>100</v>
      </c>
      <c r="E292" s="59">
        <v>7.28</v>
      </c>
      <c r="F292" s="67"/>
      <c r="G292" s="39" t="str">
        <f t="shared" si="4"/>
        <v/>
      </c>
      <c r="H292" s="48"/>
      <c r="K292" s="7"/>
      <c r="L292" s="41"/>
    </row>
    <row r="293" spans="1:12" s="8" customFormat="1" ht="11.25" x14ac:dyDescent="0.2">
      <c r="A293" s="37">
        <v>281</v>
      </c>
      <c r="B293" s="35" t="s">
        <v>334</v>
      </c>
      <c r="C293" s="38" t="s">
        <v>49</v>
      </c>
      <c r="D293" s="56">
        <v>100</v>
      </c>
      <c r="E293" s="59">
        <v>2.39</v>
      </c>
      <c r="F293" s="67"/>
      <c r="G293" s="39" t="str">
        <f t="shared" si="4"/>
        <v/>
      </c>
      <c r="H293" s="48"/>
      <c r="K293" s="7"/>
      <c r="L293" s="41"/>
    </row>
    <row r="294" spans="1:12" s="8" customFormat="1" ht="11.25" x14ac:dyDescent="0.2">
      <c r="A294" s="37">
        <v>282</v>
      </c>
      <c r="B294" s="35" t="s">
        <v>335</v>
      </c>
      <c r="C294" s="38" t="s">
        <v>49</v>
      </c>
      <c r="D294" s="56">
        <v>100</v>
      </c>
      <c r="E294" s="59">
        <v>2.5499999999999998</v>
      </c>
      <c r="F294" s="67"/>
      <c r="G294" s="39" t="str">
        <f t="shared" si="4"/>
        <v/>
      </c>
      <c r="H294" s="48"/>
      <c r="K294" s="7"/>
      <c r="L294" s="41"/>
    </row>
    <row r="295" spans="1:12" s="8" customFormat="1" ht="11.25" x14ac:dyDescent="0.2">
      <c r="A295" s="37">
        <v>283</v>
      </c>
      <c r="B295" s="35" t="s">
        <v>336</v>
      </c>
      <c r="C295" s="38" t="s">
        <v>49</v>
      </c>
      <c r="D295" s="56">
        <v>100</v>
      </c>
      <c r="E295" s="59">
        <v>2.68</v>
      </c>
      <c r="F295" s="67"/>
      <c r="G295" s="39" t="str">
        <f t="shared" si="4"/>
        <v/>
      </c>
      <c r="H295" s="48"/>
      <c r="K295" s="7"/>
      <c r="L295" s="41"/>
    </row>
    <row r="296" spans="1:12" s="8" customFormat="1" ht="11.25" x14ac:dyDescent="0.2">
      <c r="A296" s="37">
        <v>284</v>
      </c>
      <c r="B296" s="35" t="s">
        <v>337</v>
      </c>
      <c r="C296" s="38" t="s">
        <v>49</v>
      </c>
      <c r="D296" s="56">
        <v>200</v>
      </c>
      <c r="E296" s="59">
        <v>3.05</v>
      </c>
      <c r="F296" s="67"/>
      <c r="G296" s="39" t="str">
        <f t="shared" si="4"/>
        <v/>
      </c>
      <c r="H296" s="48"/>
      <c r="K296" s="7"/>
      <c r="L296" s="41"/>
    </row>
    <row r="297" spans="1:12" s="8" customFormat="1" ht="11.25" x14ac:dyDescent="0.2">
      <c r="A297" s="37">
        <v>285</v>
      </c>
      <c r="B297" s="35" t="s">
        <v>338</v>
      </c>
      <c r="C297" s="38" t="s">
        <v>49</v>
      </c>
      <c r="D297" s="56">
        <v>200</v>
      </c>
      <c r="E297" s="59">
        <v>2.75</v>
      </c>
      <c r="F297" s="67"/>
      <c r="G297" s="39" t="str">
        <f t="shared" si="4"/>
        <v/>
      </c>
      <c r="H297" s="48"/>
      <c r="K297" s="7"/>
      <c r="L297" s="41"/>
    </row>
    <row r="298" spans="1:12" s="8" customFormat="1" ht="11.25" x14ac:dyDescent="0.2">
      <c r="A298" s="37">
        <v>286</v>
      </c>
      <c r="B298" s="35" t="s">
        <v>339</v>
      </c>
      <c r="C298" s="38" t="s">
        <v>49</v>
      </c>
      <c r="D298" s="56">
        <v>200</v>
      </c>
      <c r="E298" s="59">
        <v>2.4</v>
      </c>
      <c r="F298" s="67"/>
      <c r="G298" s="39" t="str">
        <f t="shared" si="4"/>
        <v/>
      </c>
      <c r="H298" s="48"/>
      <c r="K298" s="7"/>
      <c r="L298" s="41"/>
    </row>
    <row r="299" spans="1:12" s="8" customFormat="1" ht="11.25" x14ac:dyDescent="0.2">
      <c r="A299" s="37">
        <v>287</v>
      </c>
      <c r="B299" s="35" t="s">
        <v>340</v>
      </c>
      <c r="C299" s="38" t="s">
        <v>49</v>
      </c>
      <c r="D299" s="56">
        <v>200</v>
      </c>
      <c r="E299" s="59">
        <v>2.99</v>
      </c>
      <c r="F299" s="67"/>
      <c r="G299" s="39" t="str">
        <f t="shared" si="4"/>
        <v/>
      </c>
      <c r="H299" s="48"/>
      <c r="K299" s="7"/>
      <c r="L299" s="41"/>
    </row>
    <row r="300" spans="1:12" s="8" customFormat="1" ht="11.25" x14ac:dyDescent="0.2">
      <c r="A300" s="37">
        <v>288</v>
      </c>
      <c r="B300" s="35" t="s">
        <v>341</v>
      </c>
      <c r="C300" s="38" t="s">
        <v>49</v>
      </c>
      <c r="D300" s="56">
        <v>200</v>
      </c>
      <c r="E300" s="59">
        <v>1.91</v>
      </c>
      <c r="F300" s="67"/>
      <c r="G300" s="39" t="str">
        <f t="shared" si="4"/>
        <v/>
      </c>
      <c r="H300" s="48"/>
      <c r="K300" s="7"/>
      <c r="L300" s="41"/>
    </row>
    <row r="301" spans="1:12" s="8" customFormat="1" ht="11.25" x14ac:dyDescent="0.2">
      <c r="A301" s="37">
        <v>289</v>
      </c>
      <c r="B301" s="35" t="s">
        <v>342</v>
      </c>
      <c r="C301" s="38" t="s">
        <v>49</v>
      </c>
      <c r="D301" s="56">
        <v>200</v>
      </c>
      <c r="E301" s="59">
        <v>2.2999999999999998</v>
      </c>
      <c r="F301" s="67"/>
      <c r="G301" s="39" t="str">
        <f t="shared" si="4"/>
        <v/>
      </c>
      <c r="H301" s="48"/>
      <c r="K301" s="7"/>
      <c r="L301" s="41"/>
    </row>
    <row r="302" spans="1:12" s="8" customFormat="1" ht="11.25" x14ac:dyDescent="0.2">
      <c r="A302" s="37">
        <v>290</v>
      </c>
      <c r="B302" s="35" t="s">
        <v>343</v>
      </c>
      <c r="C302" s="38" t="s">
        <v>49</v>
      </c>
      <c r="D302" s="56">
        <v>50</v>
      </c>
      <c r="E302" s="59">
        <v>10.17</v>
      </c>
      <c r="F302" s="67"/>
      <c r="G302" s="39" t="str">
        <f t="shared" si="4"/>
        <v/>
      </c>
      <c r="H302" s="48"/>
      <c r="K302" s="7"/>
      <c r="L302" s="41"/>
    </row>
    <row r="303" spans="1:12" s="8" customFormat="1" ht="11.25" x14ac:dyDescent="0.2">
      <c r="A303" s="37">
        <v>291</v>
      </c>
      <c r="B303" s="35" t="s">
        <v>344</v>
      </c>
      <c r="C303" s="38" t="s">
        <v>49</v>
      </c>
      <c r="D303" s="56">
        <v>300</v>
      </c>
      <c r="E303" s="59">
        <v>1.1499999999999999</v>
      </c>
      <c r="F303" s="67"/>
      <c r="G303" s="39" t="str">
        <f t="shared" si="4"/>
        <v/>
      </c>
      <c r="H303" s="48"/>
      <c r="K303" s="7"/>
      <c r="L303" s="41"/>
    </row>
    <row r="304" spans="1:12" s="8" customFormat="1" ht="11.25" x14ac:dyDescent="0.2">
      <c r="A304" s="37">
        <v>292</v>
      </c>
      <c r="B304" s="35" t="s">
        <v>345</v>
      </c>
      <c r="C304" s="38" t="s">
        <v>49</v>
      </c>
      <c r="D304" s="56">
        <v>300</v>
      </c>
      <c r="E304" s="59">
        <v>1.82</v>
      </c>
      <c r="F304" s="67"/>
      <c r="G304" s="39" t="str">
        <f t="shared" si="4"/>
        <v/>
      </c>
      <c r="H304" s="48"/>
      <c r="K304" s="7"/>
      <c r="L304" s="41"/>
    </row>
    <row r="305" spans="1:12" s="8" customFormat="1" ht="11.25" x14ac:dyDescent="0.2">
      <c r="A305" s="37">
        <v>293</v>
      </c>
      <c r="B305" s="35" t="s">
        <v>346</v>
      </c>
      <c r="C305" s="38" t="s">
        <v>49</v>
      </c>
      <c r="D305" s="56">
        <v>300</v>
      </c>
      <c r="E305" s="59">
        <v>1.3</v>
      </c>
      <c r="F305" s="67"/>
      <c r="G305" s="39" t="str">
        <f t="shared" si="4"/>
        <v/>
      </c>
      <c r="H305" s="48"/>
      <c r="K305" s="7"/>
      <c r="L305" s="41"/>
    </row>
    <row r="306" spans="1:12" s="8" customFormat="1" ht="11.25" x14ac:dyDescent="0.2">
      <c r="A306" s="37">
        <v>294</v>
      </c>
      <c r="B306" s="35" t="s">
        <v>347</v>
      </c>
      <c r="C306" s="38" t="s">
        <v>49</v>
      </c>
      <c r="D306" s="56">
        <v>300</v>
      </c>
      <c r="E306" s="59">
        <v>1.61</v>
      </c>
      <c r="F306" s="67"/>
      <c r="G306" s="39" t="str">
        <f t="shared" si="4"/>
        <v/>
      </c>
      <c r="H306" s="48"/>
      <c r="K306" s="7"/>
      <c r="L306" s="41"/>
    </row>
    <row r="307" spans="1:12" s="8" customFormat="1" ht="11.25" x14ac:dyDescent="0.2">
      <c r="A307" s="37">
        <v>295</v>
      </c>
      <c r="B307" s="35" t="s">
        <v>348</v>
      </c>
      <c r="C307" s="38" t="s">
        <v>49</v>
      </c>
      <c r="D307" s="56">
        <v>300</v>
      </c>
      <c r="E307" s="59">
        <v>1.5</v>
      </c>
      <c r="F307" s="67"/>
      <c r="G307" s="39" t="str">
        <f t="shared" si="4"/>
        <v/>
      </c>
      <c r="H307" s="48"/>
      <c r="K307" s="7"/>
      <c r="L307" s="41"/>
    </row>
    <row r="308" spans="1:12" s="8" customFormat="1" ht="11.25" x14ac:dyDescent="0.2">
      <c r="A308" s="37">
        <v>296</v>
      </c>
      <c r="B308" s="35" t="s">
        <v>349</v>
      </c>
      <c r="C308" s="38" t="s">
        <v>49</v>
      </c>
      <c r="D308" s="56">
        <v>300</v>
      </c>
      <c r="E308" s="59">
        <v>1.31</v>
      </c>
      <c r="F308" s="67"/>
      <c r="G308" s="39" t="str">
        <f t="shared" si="4"/>
        <v/>
      </c>
      <c r="H308" s="48"/>
      <c r="K308" s="7"/>
      <c r="L308" s="41"/>
    </row>
    <row r="309" spans="1:12" s="8" customFormat="1" ht="11.25" x14ac:dyDescent="0.2">
      <c r="A309" s="37">
        <v>297</v>
      </c>
      <c r="B309" s="35" t="s">
        <v>350</v>
      </c>
      <c r="C309" s="38" t="s">
        <v>49</v>
      </c>
      <c r="D309" s="56">
        <v>300</v>
      </c>
      <c r="E309" s="59">
        <v>1.7</v>
      </c>
      <c r="F309" s="67"/>
      <c r="G309" s="39" t="str">
        <f t="shared" si="4"/>
        <v/>
      </c>
      <c r="H309" s="48"/>
      <c r="K309" s="7"/>
      <c r="L309" s="41"/>
    </row>
    <row r="310" spans="1:12" s="8" customFormat="1" ht="11.25" x14ac:dyDescent="0.2">
      <c r="A310" s="37">
        <v>298</v>
      </c>
      <c r="B310" s="35" t="s">
        <v>351</v>
      </c>
      <c r="C310" s="38" t="s">
        <v>49</v>
      </c>
      <c r="D310" s="56">
        <v>50</v>
      </c>
      <c r="E310" s="59">
        <v>29.9</v>
      </c>
      <c r="F310" s="67"/>
      <c r="G310" s="39" t="str">
        <f t="shared" si="4"/>
        <v/>
      </c>
      <c r="H310" s="48"/>
      <c r="K310" s="7"/>
      <c r="L310" s="41"/>
    </row>
    <row r="311" spans="1:12" s="8" customFormat="1" ht="11.25" x14ac:dyDescent="0.2">
      <c r="A311" s="37">
        <v>299</v>
      </c>
      <c r="B311" s="35" t="s">
        <v>352</v>
      </c>
      <c r="C311" s="38" t="s">
        <v>49</v>
      </c>
      <c r="D311" s="56">
        <v>50</v>
      </c>
      <c r="E311" s="59">
        <v>30</v>
      </c>
      <c r="F311" s="67"/>
      <c r="G311" s="39" t="str">
        <f t="shared" si="4"/>
        <v/>
      </c>
      <c r="H311" s="48"/>
      <c r="K311" s="7"/>
      <c r="L311" s="41"/>
    </row>
    <row r="312" spans="1:12" s="8" customFormat="1" ht="11.25" x14ac:dyDescent="0.2">
      <c r="A312" s="37">
        <v>300</v>
      </c>
      <c r="B312" s="35" t="s">
        <v>353</v>
      </c>
      <c r="C312" s="38" t="s">
        <v>49</v>
      </c>
      <c r="D312" s="56">
        <v>50</v>
      </c>
      <c r="E312" s="59">
        <v>29.65</v>
      </c>
      <c r="F312" s="67"/>
      <c r="G312" s="39" t="str">
        <f t="shared" si="4"/>
        <v/>
      </c>
      <c r="H312" s="48"/>
      <c r="K312" s="7"/>
      <c r="L312" s="41"/>
    </row>
    <row r="313" spans="1:12" s="8" customFormat="1" ht="11.25" x14ac:dyDescent="0.2">
      <c r="A313" s="37">
        <v>301</v>
      </c>
      <c r="B313" s="35" t="s">
        <v>354</v>
      </c>
      <c r="C313" s="38" t="s">
        <v>49</v>
      </c>
      <c r="D313" s="56">
        <v>50</v>
      </c>
      <c r="E313" s="59">
        <v>29.9</v>
      </c>
      <c r="F313" s="67"/>
      <c r="G313" s="39" t="str">
        <f t="shared" si="4"/>
        <v/>
      </c>
      <c r="H313" s="48"/>
      <c r="K313" s="7"/>
      <c r="L313" s="41"/>
    </row>
    <row r="314" spans="1:12" s="8" customFormat="1" ht="11.25" x14ac:dyDescent="0.2">
      <c r="A314" s="37">
        <v>302</v>
      </c>
      <c r="B314" s="35" t="s">
        <v>355</v>
      </c>
      <c r="C314" s="38" t="s">
        <v>49</v>
      </c>
      <c r="D314" s="56">
        <v>300</v>
      </c>
      <c r="E314" s="59">
        <v>1.41</v>
      </c>
      <c r="F314" s="67"/>
      <c r="G314" s="39" t="str">
        <f t="shared" si="4"/>
        <v/>
      </c>
      <c r="H314" s="48"/>
      <c r="K314" s="7"/>
      <c r="L314" s="41"/>
    </row>
    <row r="315" spans="1:12" s="8" customFormat="1" ht="11.25" x14ac:dyDescent="0.2">
      <c r="A315" s="37">
        <v>303</v>
      </c>
      <c r="B315" s="35" t="s">
        <v>356</v>
      </c>
      <c r="C315" s="38" t="s">
        <v>49</v>
      </c>
      <c r="D315" s="56">
        <v>400</v>
      </c>
      <c r="E315" s="59">
        <v>2.08</v>
      </c>
      <c r="F315" s="67"/>
      <c r="G315" s="39" t="str">
        <f t="shared" si="4"/>
        <v/>
      </c>
      <c r="H315" s="48"/>
      <c r="K315" s="7"/>
      <c r="L315" s="41"/>
    </row>
    <row r="316" spans="1:12" s="8" customFormat="1" ht="11.25" x14ac:dyDescent="0.2">
      <c r="A316" s="37">
        <v>304</v>
      </c>
      <c r="B316" s="35" t="s">
        <v>357</v>
      </c>
      <c r="C316" s="38" t="s">
        <v>49</v>
      </c>
      <c r="D316" s="56">
        <v>400</v>
      </c>
      <c r="E316" s="59">
        <v>1.56</v>
      </c>
      <c r="F316" s="67"/>
      <c r="G316" s="39" t="str">
        <f t="shared" si="4"/>
        <v/>
      </c>
      <c r="H316" s="48"/>
      <c r="K316" s="7"/>
      <c r="L316" s="41"/>
    </row>
    <row r="317" spans="1:12" s="8" customFormat="1" ht="11.25" x14ac:dyDescent="0.2">
      <c r="A317" s="37">
        <v>305</v>
      </c>
      <c r="B317" s="35" t="s">
        <v>358</v>
      </c>
      <c r="C317" s="38" t="s">
        <v>49</v>
      </c>
      <c r="D317" s="56">
        <v>300</v>
      </c>
      <c r="E317" s="59">
        <v>1.33</v>
      </c>
      <c r="F317" s="67"/>
      <c r="G317" s="39" t="str">
        <f t="shared" si="4"/>
        <v/>
      </c>
      <c r="H317" s="48"/>
      <c r="K317" s="7"/>
      <c r="L317" s="41"/>
    </row>
    <row r="318" spans="1:12" s="8" customFormat="1" ht="11.25" x14ac:dyDescent="0.2">
      <c r="A318" s="37">
        <v>306</v>
      </c>
      <c r="B318" s="35" t="s">
        <v>359</v>
      </c>
      <c r="C318" s="38" t="s">
        <v>49</v>
      </c>
      <c r="D318" s="56">
        <v>300</v>
      </c>
      <c r="E318" s="59">
        <v>1.59</v>
      </c>
      <c r="F318" s="67"/>
      <c r="G318" s="39" t="str">
        <f t="shared" si="4"/>
        <v/>
      </c>
      <c r="H318" s="48"/>
      <c r="K318" s="7"/>
      <c r="L318" s="41"/>
    </row>
    <row r="319" spans="1:12" s="8" customFormat="1" ht="11.25" x14ac:dyDescent="0.2">
      <c r="A319" s="37">
        <v>307</v>
      </c>
      <c r="B319" s="35" t="s">
        <v>360</v>
      </c>
      <c r="C319" s="38" t="s">
        <v>49</v>
      </c>
      <c r="D319" s="56">
        <v>300</v>
      </c>
      <c r="E319" s="59">
        <v>1.97</v>
      </c>
      <c r="F319" s="67"/>
      <c r="G319" s="39" t="str">
        <f t="shared" si="4"/>
        <v/>
      </c>
      <c r="H319" s="48"/>
      <c r="K319" s="7"/>
      <c r="L319" s="41"/>
    </row>
    <row r="320" spans="1:12" s="8" customFormat="1" ht="11.25" x14ac:dyDescent="0.2">
      <c r="A320" s="37">
        <v>308</v>
      </c>
      <c r="B320" s="35" t="s">
        <v>361</v>
      </c>
      <c r="C320" s="38" t="s">
        <v>49</v>
      </c>
      <c r="D320" s="56">
        <v>300</v>
      </c>
      <c r="E320" s="59">
        <v>1.78</v>
      </c>
      <c r="F320" s="67"/>
      <c r="G320" s="39" t="str">
        <f t="shared" si="4"/>
        <v/>
      </c>
      <c r="H320" s="48"/>
      <c r="K320" s="7"/>
      <c r="L320" s="41"/>
    </row>
    <row r="321" spans="1:12" s="8" customFormat="1" ht="22.5" x14ac:dyDescent="0.2">
      <c r="A321" s="37">
        <v>309</v>
      </c>
      <c r="B321" s="35" t="s">
        <v>362</v>
      </c>
      <c r="C321" s="38" t="s">
        <v>389</v>
      </c>
      <c r="D321" s="56">
        <v>20</v>
      </c>
      <c r="E321" s="59">
        <v>156</v>
      </c>
      <c r="F321" s="67"/>
      <c r="G321" s="39" t="str">
        <f t="shared" si="4"/>
        <v/>
      </c>
      <c r="H321" s="48"/>
      <c r="K321" s="7"/>
      <c r="L321" s="41"/>
    </row>
    <row r="322" spans="1:12" s="8" customFormat="1" ht="22.5" x14ac:dyDescent="0.2">
      <c r="A322" s="37">
        <v>310</v>
      </c>
      <c r="B322" s="35" t="s">
        <v>363</v>
      </c>
      <c r="C322" s="38" t="s">
        <v>389</v>
      </c>
      <c r="D322" s="56">
        <v>20</v>
      </c>
      <c r="E322" s="59">
        <v>156</v>
      </c>
      <c r="F322" s="67"/>
      <c r="G322" s="39" t="str">
        <f t="shared" si="4"/>
        <v/>
      </c>
      <c r="H322" s="48"/>
      <c r="K322" s="7"/>
      <c r="L322" s="41"/>
    </row>
    <row r="323" spans="1:12" s="8" customFormat="1" ht="33.75" x14ac:dyDescent="0.2">
      <c r="A323" s="37">
        <v>311</v>
      </c>
      <c r="B323" s="35" t="s">
        <v>364</v>
      </c>
      <c r="C323" s="38" t="s">
        <v>49</v>
      </c>
      <c r="D323" s="56">
        <v>10</v>
      </c>
      <c r="E323" s="59">
        <v>37.76</v>
      </c>
      <c r="F323" s="67"/>
      <c r="G323" s="39" t="str">
        <f t="shared" si="4"/>
        <v/>
      </c>
      <c r="H323" s="48"/>
      <c r="K323" s="7"/>
      <c r="L323" s="41"/>
    </row>
    <row r="324" spans="1:12" s="8" customFormat="1" ht="33.75" x14ac:dyDescent="0.2">
      <c r="A324" s="37">
        <v>312</v>
      </c>
      <c r="B324" s="35" t="s">
        <v>365</v>
      </c>
      <c r="C324" s="38" t="s">
        <v>49</v>
      </c>
      <c r="D324" s="56">
        <v>10</v>
      </c>
      <c r="E324" s="59">
        <v>39.08</v>
      </c>
      <c r="F324" s="67"/>
      <c r="G324" s="39" t="str">
        <f t="shared" si="4"/>
        <v/>
      </c>
      <c r="H324" s="48"/>
      <c r="K324" s="7"/>
      <c r="L324" s="41"/>
    </row>
    <row r="325" spans="1:12" s="8" customFormat="1" ht="33.75" x14ac:dyDescent="0.2">
      <c r="A325" s="37">
        <v>313</v>
      </c>
      <c r="B325" s="35" t="s">
        <v>366</v>
      </c>
      <c r="C325" s="38" t="s">
        <v>49</v>
      </c>
      <c r="D325" s="56">
        <v>10</v>
      </c>
      <c r="E325" s="59">
        <v>39.08</v>
      </c>
      <c r="F325" s="67"/>
      <c r="G325" s="39" t="str">
        <f t="shared" si="4"/>
        <v/>
      </c>
      <c r="H325" s="48"/>
      <c r="K325" s="7"/>
      <c r="L325" s="41"/>
    </row>
    <row r="326" spans="1:12" s="8" customFormat="1" ht="11.25" x14ac:dyDescent="0.2">
      <c r="A326" s="37">
        <v>314</v>
      </c>
      <c r="B326" s="35" t="s">
        <v>367</v>
      </c>
      <c r="C326" s="38" t="s">
        <v>49</v>
      </c>
      <c r="D326" s="56">
        <v>200</v>
      </c>
      <c r="E326" s="59">
        <v>9.34</v>
      </c>
      <c r="F326" s="67"/>
      <c r="G326" s="39" t="str">
        <f t="shared" si="4"/>
        <v/>
      </c>
      <c r="H326" s="48"/>
      <c r="K326" s="7"/>
      <c r="L326" s="41"/>
    </row>
    <row r="327" spans="1:12" s="8" customFormat="1" ht="22.5" x14ac:dyDescent="0.2">
      <c r="A327" s="37">
        <v>315</v>
      </c>
      <c r="B327" s="35" t="s">
        <v>368</v>
      </c>
      <c r="C327" s="38" t="s">
        <v>49</v>
      </c>
      <c r="D327" s="56">
        <v>3000</v>
      </c>
      <c r="E327" s="59">
        <v>0.51</v>
      </c>
      <c r="F327" s="67"/>
      <c r="G327" s="39" t="str">
        <f t="shared" si="4"/>
        <v/>
      </c>
      <c r="H327" s="48"/>
      <c r="K327" s="7"/>
      <c r="L327" s="41"/>
    </row>
    <row r="328" spans="1:12" s="8" customFormat="1" ht="22.5" x14ac:dyDescent="0.2">
      <c r="A328" s="37">
        <v>316</v>
      </c>
      <c r="B328" s="35" t="s">
        <v>369</v>
      </c>
      <c r="C328" s="38" t="s">
        <v>386</v>
      </c>
      <c r="D328" s="56">
        <v>4</v>
      </c>
      <c r="E328" s="59">
        <v>230.15</v>
      </c>
      <c r="F328" s="67"/>
      <c r="G328" s="39" t="str">
        <f t="shared" si="4"/>
        <v/>
      </c>
      <c r="H328" s="48"/>
      <c r="K328" s="7"/>
      <c r="L328" s="41"/>
    </row>
    <row r="329" spans="1:12" s="8" customFormat="1" ht="11.25" x14ac:dyDescent="0.2">
      <c r="A329" s="37">
        <v>317</v>
      </c>
      <c r="B329" s="35" t="s">
        <v>370</v>
      </c>
      <c r="C329" s="38" t="s">
        <v>49</v>
      </c>
      <c r="D329" s="56">
        <v>20</v>
      </c>
      <c r="E329" s="59">
        <v>263.23</v>
      </c>
      <c r="F329" s="67"/>
      <c r="G329" s="39" t="str">
        <f t="shared" si="4"/>
        <v/>
      </c>
      <c r="H329" s="48"/>
      <c r="K329" s="7"/>
      <c r="L329" s="41"/>
    </row>
    <row r="330" spans="1:12" s="8" customFormat="1" ht="11.25" x14ac:dyDescent="0.2">
      <c r="A330" s="37">
        <v>318</v>
      </c>
      <c r="B330" s="35" t="s">
        <v>371</v>
      </c>
      <c r="C330" s="38" t="s">
        <v>49</v>
      </c>
      <c r="D330" s="56">
        <v>200</v>
      </c>
      <c r="E330" s="59">
        <v>29.59</v>
      </c>
      <c r="F330" s="67"/>
      <c r="G330" s="39" t="str">
        <f t="shared" si="4"/>
        <v/>
      </c>
      <c r="H330" s="48"/>
      <c r="K330" s="7"/>
      <c r="L330" s="41"/>
    </row>
    <row r="331" spans="1:12" s="8" customFormat="1" ht="11.25" x14ac:dyDescent="0.2">
      <c r="A331" s="37">
        <v>319</v>
      </c>
      <c r="B331" s="35" t="s">
        <v>372</v>
      </c>
      <c r="C331" s="38" t="s">
        <v>49</v>
      </c>
      <c r="D331" s="56">
        <v>50</v>
      </c>
      <c r="E331" s="59">
        <v>126.92</v>
      </c>
      <c r="F331" s="67"/>
      <c r="G331" s="39" t="str">
        <f t="shared" si="4"/>
        <v/>
      </c>
      <c r="H331" s="48"/>
      <c r="K331" s="7"/>
      <c r="L331" s="41"/>
    </row>
    <row r="332" spans="1:12" s="8" customFormat="1" ht="11.25" x14ac:dyDescent="0.2">
      <c r="A332" s="37">
        <v>320</v>
      </c>
      <c r="B332" s="35" t="s">
        <v>373</v>
      </c>
      <c r="C332" s="38" t="s">
        <v>49</v>
      </c>
      <c r="D332" s="56">
        <v>50</v>
      </c>
      <c r="E332" s="59">
        <v>257.12</v>
      </c>
      <c r="F332" s="67"/>
      <c r="G332" s="39" t="str">
        <f t="shared" si="4"/>
        <v/>
      </c>
      <c r="H332" s="48"/>
      <c r="K332" s="7"/>
      <c r="L332" s="41"/>
    </row>
    <row r="333" spans="1:12" s="8" customFormat="1" ht="11.25" x14ac:dyDescent="0.2">
      <c r="A333" s="37">
        <v>321</v>
      </c>
      <c r="B333" s="35" t="s">
        <v>374</v>
      </c>
      <c r="C333" s="38" t="s">
        <v>49</v>
      </c>
      <c r="D333" s="56">
        <v>10</v>
      </c>
      <c r="E333" s="59">
        <v>129.01</v>
      </c>
      <c r="F333" s="67"/>
      <c r="G333" s="39" t="str">
        <f t="shared" si="4"/>
        <v/>
      </c>
      <c r="H333" s="48"/>
      <c r="K333" s="7"/>
      <c r="L333" s="41"/>
    </row>
    <row r="334" spans="1:12" s="8" customFormat="1" ht="56.25" x14ac:dyDescent="0.2">
      <c r="A334" s="37">
        <v>322</v>
      </c>
      <c r="B334" s="35" t="s">
        <v>375</v>
      </c>
      <c r="C334" s="38" t="s">
        <v>389</v>
      </c>
      <c r="D334" s="56">
        <v>30</v>
      </c>
      <c r="E334" s="59">
        <v>555.24</v>
      </c>
      <c r="F334" s="67"/>
      <c r="G334" s="39" t="str">
        <f t="shared" ref="G334:G339" si="5">IF(F334="","",IF(ISTEXT(F334),"NC",F334*D334))</f>
        <v/>
      </c>
      <c r="H334" s="48"/>
      <c r="K334" s="7"/>
      <c r="L334" s="41"/>
    </row>
    <row r="335" spans="1:12" s="8" customFormat="1" ht="56.25" x14ac:dyDescent="0.2">
      <c r="A335" s="37">
        <v>323</v>
      </c>
      <c r="B335" s="35" t="s">
        <v>376</v>
      </c>
      <c r="C335" s="38" t="s">
        <v>389</v>
      </c>
      <c r="D335" s="56">
        <v>3000</v>
      </c>
      <c r="E335" s="59">
        <v>14.57</v>
      </c>
      <c r="F335" s="67"/>
      <c r="G335" s="39" t="str">
        <f t="shared" si="5"/>
        <v/>
      </c>
      <c r="H335" s="48"/>
      <c r="K335" s="7"/>
      <c r="L335" s="41"/>
    </row>
    <row r="336" spans="1:12" s="8" customFormat="1" ht="11.25" x14ac:dyDescent="0.2">
      <c r="A336" s="37">
        <v>324</v>
      </c>
      <c r="B336" s="35" t="s">
        <v>377</v>
      </c>
      <c r="C336" s="38" t="s">
        <v>389</v>
      </c>
      <c r="D336" s="56">
        <v>30</v>
      </c>
      <c r="E336" s="59">
        <v>136</v>
      </c>
      <c r="F336" s="67"/>
      <c r="G336" s="39" t="str">
        <f t="shared" si="5"/>
        <v/>
      </c>
      <c r="H336" s="48"/>
      <c r="K336" s="7"/>
      <c r="L336" s="41"/>
    </row>
    <row r="337" spans="1:12" s="8" customFormat="1" ht="78.75" x14ac:dyDescent="0.2">
      <c r="A337" s="37">
        <v>325</v>
      </c>
      <c r="B337" s="35" t="s">
        <v>378</v>
      </c>
      <c r="C337" s="38" t="s">
        <v>49</v>
      </c>
      <c r="D337" s="56">
        <v>50</v>
      </c>
      <c r="E337" s="59">
        <v>321.36</v>
      </c>
      <c r="F337" s="67"/>
      <c r="G337" s="39" t="str">
        <f t="shared" si="5"/>
        <v/>
      </c>
      <c r="H337" s="48"/>
      <c r="K337" s="7"/>
      <c r="L337" s="41"/>
    </row>
    <row r="338" spans="1:12" s="8" customFormat="1" ht="135" x14ac:dyDescent="0.2">
      <c r="A338" s="37">
        <v>326</v>
      </c>
      <c r="B338" s="35" t="s">
        <v>379</v>
      </c>
      <c r="C338" s="38" t="s">
        <v>49</v>
      </c>
      <c r="D338" s="56">
        <v>50</v>
      </c>
      <c r="E338" s="59">
        <v>273.43</v>
      </c>
      <c r="F338" s="67"/>
      <c r="G338" s="39" t="str">
        <f t="shared" si="5"/>
        <v/>
      </c>
      <c r="H338" s="48"/>
      <c r="K338" s="7"/>
      <c r="L338" s="41"/>
    </row>
    <row r="339" spans="1:12" s="8" customFormat="1" ht="78.75" x14ac:dyDescent="0.2">
      <c r="A339" s="37">
        <v>327</v>
      </c>
      <c r="B339" s="35" t="s">
        <v>380</v>
      </c>
      <c r="C339" s="38" t="s">
        <v>49</v>
      </c>
      <c r="D339" s="56">
        <v>50</v>
      </c>
      <c r="E339" s="59">
        <v>292</v>
      </c>
      <c r="F339" s="67"/>
      <c r="G339" s="39" t="str">
        <f t="shared" si="5"/>
        <v/>
      </c>
      <c r="H339" s="48"/>
      <c r="K339" s="7"/>
      <c r="L339" s="41"/>
    </row>
    <row r="340" spans="1:12" s="30" customFormat="1" ht="9" x14ac:dyDescent="0.2">
      <c r="A340" s="40"/>
      <c r="E340" s="54"/>
      <c r="F340" s="79" t="s">
        <v>27</v>
      </c>
      <c r="G340" s="80"/>
      <c r="H340" s="49"/>
      <c r="L340" s="43"/>
    </row>
    <row r="341" spans="1:12" ht="14.25" customHeight="1" x14ac:dyDescent="0.2">
      <c r="F341" s="81" t="str">
        <f>IF(SUM(G13:G339)=0,"",SUM(G13:G339))</f>
        <v/>
      </c>
      <c r="G341" s="82"/>
      <c r="H341" s="50"/>
    </row>
    <row r="342" spans="1:12" s="44" customFormat="1" ht="29.25" customHeight="1" x14ac:dyDescent="0.2">
      <c r="A342" s="72" t="str">
        <f>" - "&amp;Dados!B23</f>
        <v xml:space="preserve"> - O objeto do presente termo de referência será recebido de forma parcelada pela Secretaria com prazo não superior a 15 (quinze) dias úteis após recebimento de cada nota de empenho de acordo com a necessidade e disponibilidade física de armazenamento no estoque, conforme solicitação do responsável por fiscalizar este contrato.</v>
      </c>
      <c r="B342" s="72"/>
      <c r="C342" s="72"/>
      <c r="D342" s="72"/>
      <c r="E342" s="72"/>
      <c r="F342" s="72"/>
      <c r="G342" s="72"/>
      <c r="H342" s="51"/>
      <c r="L342" s="45"/>
    </row>
    <row r="343" spans="1:12" s="44" customFormat="1" ht="21.75" customHeight="1" x14ac:dyDescent="0.2">
      <c r="A343" s="72" t="str">
        <f>" - "&amp;Dados!B24</f>
        <v xml:space="preserve"> - Os itens deverão ser entregues no Setor de Almoxarifado: Rua Dr. Carolino Ribeiro de Moura, Centro, Sumidouro, no horário das 09hs00min às 12hs00min horas e de 14hs00min às 17hs00min horas. Sendo o frete, carga e descarga por conta do fornecedor até o local indicado.</v>
      </c>
      <c r="B343" s="72"/>
      <c r="C343" s="72"/>
      <c r="D343" s="72"/>
      <c r="E343" s="72"/>
      <c r="F343" s="72"/>
      <c r="G343" s="72"/>
      <c r="H343" s="51"/>
      <c r="L343" s="45"/>
    </row>
    <row r="344" spans="1:12" s="44" customFormat="1" ht="9" x14ac:dyDescent="0.2">
      <c r="A344" s="72" t="str">
        <f>" - "&amp;Dados!B25</f>
        <v xml:space="preserve"> - O pagamento do objeto de que trata o PREGÃO ELETRÔNICO 069/2022, será efetuado pela Tesouraria da Secretaria Municipal de Saúde de Sumidouro.</v>
      </c>
      <c r="B344" s="72"/>
      <c r="C344" s="72"/>
      <c r="D344" s="72"/>
      <c r="E344" s="72"/>
      <c r="F344" s="72"/>
      <c r="G344" s="72"/>
      <c r="H344" s="51"/>
      <c r="L344" s="45"/>
    </row>
    <row r="345" spans="1:12" s="30" customFormat="1" ht="9" x14ac:dyDescent="0.2">
      <c r="A345" s="72" t="str">
        <f>" - "&amp;Dados!B26</f>
        <v xml:space="preserve"> - Proposta válida por 60 (sessenta) dias</v>
      </c>
      <c r="B345" s="72"/>
      <c r="C345" s="72"/>
      <c r="D345" s="72"/>
      <c r="E345" s="72"/>
      <c r="F345" s="72"/>
      <c r="G345" s="72"/>
      <c r="H345" s="49"/>
      <c r="L345" s="43"/>
    </row>
    <row r="346" spans="1:12" ht="21" customHeight="1" x14ac:dyDescent="0.2">
      <c r="A346" s="72" t="str">
        <f>" - "&amp;Dados!B28</f>
        <v xml:space="preserve"> - A Licitante poderá apresentar prospecto, ficha técnica ou outros documentos com informações que permitam a melhor identificação e qualificação do(s) item(ns) licitado(s);</v>
      </c>
      <c r="B346" s="72"/>
      <c r="C346" s="72"/>
      <c r="D346" s="72"/>
      <c r="E346" s="72"/>
      <c r="F346" s="72"/>
      <c r="G346" s="72"/>
      <c r="H346" s="52"/>
    </row>
    <row r="347" spans="1:12" x14ac:dyDescent="0.2">
      <c r="A347" s="72" t="str">
        <f>" - "&amp;Dados!B29</f>
        <v xml:space="preserve"> - A proposta de preços ajustada ao lance final deverá conter o valor numérico dos preços unitários e totais, não podendo exceder o valor do lance final;</v>
      </c>
      <c r="B347" s="72"/>
      <c r="C347" s="72"/>
      <c r="D347" s="72"/>
      <c r="E347" s="72"/>
      <c r="F347" s="72"/>
      <c r="G347" s="72"/>
      <c r="H347" s="52"/>
    </row>
    <row r="348" spans="1:12" ht="21.75" customHeight="1" x14ac:dyDescent="0.2">
      <c r="A348" s="72" t="str">
        <f>" - "&amp;Dados!B30</f>
        <v xml:space="preserve"> - Quando da atualização da proposta de preço, o licitante deverá atualizar observando os valores unitários e globais os quais deverão ser menores ou iguais aos valores máximos/referência expressos no Anexo II - termo de referência;</v>
      </c>
      <c r="B348" s="72"/>
      <c r="C348" s="72"/>
      <c r="D348" s="72"/>
      <c r="E348" s="72"/>
      <c r="F348" s="72"/>
      <c r="G348" s="72"/>
      <c r="H348" s="52"/>
    </row>
    <row r="349" spans="1:12" ht="21.75" customHeight="1" x14ac:dyDescent="0.2">
      <c r="A349" s="72" t="str">
        <f>" - "&amp;Dados!B31</f>
        <v xml:space="preserve"> - O preço proposto deve compreender todas as despesas concernentes ao fornecimento do (s) material (is), bem como Impostos, Tributos, Frete, Contratação de Pessoal, entre outros, que deverão correr totalmente por conta da Empresa vencedora;</v>
      </c>
      <c r="B349" s="72"/>
      <c r="C349" s="72"/>
      <c r="D349" s="72"/>
      <c r="E349" s="72"/>
      <c r="F349" s="72"/>
      <c r="G349" s="72"/>
      <c r="H349" s="52"/>
    </row>
    <row r="350" spans="1:12" ht="21.75" customHeight="1" x14ac:dyDescent="0.2">
      <c r="A350" s="72" t="str">
        <f>" - "&amp;Dados!B32</f>
        <v xml:space="preserve"> - Declaramos para todos os efeitos legais que, ao apresentar esta proposta, com os preços e prazos acima indicados, estamos de pleno acordo com as condições gerais e especiais estabelecidas para esta licitação, as quais nos submetemos incondicional e integralmente;</v>
      </c>
      <c r="B350" s="72"/>
      <c r="C350" s="72"/>
      <c r="D350" s="72"/>
      <c r="E350" s="72"/>
      <c r="F350" s="72"/>
      <c r="G350" s="72"/>
      <c r="H350" s="52"/>
    </row>
    <row r="351" spans="1:12" ht="21.75" customHeight="1" x14ac:dyDescent="0.2">
      <c r="A351" s="72" t="str">
        <f>" - "&amp;Dados!B33</f>
        <v xml:space="preserve"> - Declaramos que até a presente data inexistem fatos impeditivos a participação desta empresa ao presente certame licitatório, ciente da obrigatoriedade de declarar ocorrências posteriores;</v>
      </c>
      <c r="B351" s="72"/>
      <c r="C351" s="72"/>
      <c r="D351" s="72"/>
      <c r="E351" s="72"/>
      <c r="F351" s="72"/>
      <c r="G351" s="72"/>
      <c r="H351" s="52"/>
    </row>
    <row r="352" spans="1:12" ht="30" customHeight="1" x14ac:dyDescent="0.2">
      <c r="A352" s="72" t="str">
        <f>" - "&amp;Dados!B34</f>
        <v xml:space="preserve"> - 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v>
      </c>
      <c r="B352" s="72"/>
      <c r="C352" s="72"/>
      <c r="D352" s="72"/>
      <c r="E352" s="72"/>
      <c r="F352" s="72"/>
      <c r="G352" s="72"/>
    </row>
    <row r="353" spans="1:7" ht="25.5" customHeight="1" x14ac:dyDescent="0.2">
      <c r="A353" s="72" t="str">
        <f>" - "&amp;Dados!B35</f>
        <v xml:space="preserve"> - Declaramos, ainda, sob as penas da lei, que não estamos cumprindo pena de inidoneidade para licitar e contratar com a Administração Pública, em qualquer de suas esferas Federal, Estadual e Municipal, inclusive no Distrito Federal, conforme art. 97 da Lei nº. 8.666/93.</v>
      </c>
      <c r="B353" s="72"/>
      <c r="C353" s="72"/>
      <c r="D353" s="72"/>
      <c r="E353" s="72"/>
      <c r="F353" s="72"/>
      <c r="G353" s="72"/>
    </row>
  </sheetData>
  <sheetProtection algorithmName="SHA-512" hashValue="akSeZKYvETbtLZ2CHpu6AP3+Ku2xYY/VwKdF7SyIlcMe0eX0hthWLkdc4mwhy2DYhP7SNnEM/Nmqfog+RucLqw==" saltValue="dabVRUB+OmhY7JAMWfaC5w==" spinCount="100000" sheet="1" objects="1" scenarios="1"/>
  <autoFilter ref="A11:G353" xr:uid="{00000000-0009-0000-0000-000000000000}"/>
  <mergeCells count="23">
    <mergeCell ref="A342:G342"/>
    <mergeCell ref="A343:G343"/>
    <mergeCell ref="A344:G344"/>
    <mergeCell ref="B8:G8"/>
    <mergeCell ref="A345:G345"/>
    <mergeCell ref="B9:G9"/>
    <mergeCell ref="F340:G340"/>
    <mergeCell ref="F341:G341"/>
    <mergeCell ref="D10:G10"/>
    <mergeCell ref="C6:D6"/>
    <mergeCell ref="E6:F6"/>
    <mergeCell ref="A2:G2"/>
    <mergeCell ref="A3:G3"/>
    <mergeCell ref="A4:G4"/>
    <mergeCell ref="A5:G5"/>
    <mergeCell ref="A352:G352"/>
    <mergeCell ref="A353:G353"/>
    <mergeCell ref="A346:G346"/>
    <mergeCell ref="A347:G347"/>
    <mergeCell ref="A348:G348"/>
    <mergeCell ref="A349:G349"/>
    <mergeCell ref="A350:G350"/>
    <mergeCell ref="A351:G351"/>
  </mergeCells>
  <phoneticPr fontId="0" type="noConversion"/>
  <conditionalFormatting sqref="F340">
    <cfRule type="expression" dxfId="11" priority="1" stopIfTrue="1">
      <formula>IF($J340="Empate",IF(H340=1,TRUE(),FALSE()),FALSE())</formula>
    </cfRule>
    <cfRule type="expression" dxfId="10" priority="2" stopIfTrue="1">
      <formula>IF(H340="&gt;",FALSE(),IF(H340&gt;0,TRUE(),FALSE()))</formula>
    </cfRule>
    <cfRule type="expression" dxfId="9" priority="3" stopIfTrue="1">
      <formula>IF(H340="&gt;",TRUE(),FALSE())</formula>
    </cfRule>
  </conditionalFormatting>
  <conditionalFormatting sqref="F341">
    <cfRule type="expression" dxfId="8" priority="4" stopIfTrue="1">
      <formula>IF($J340="OK",IF(H340=1,TRUE(),FALSE()),FALSE())</formula>
    </cfRule>
    <cfRule type="expression" dxfId="7" priority="5" stopIfTrue="1">
      <formula>IF($J340="Empate",IF(H340=1,TRUE(),FALSE()),FALSE())</formula>
    </cfRule>
    <cfRule type="expression" dxfId="6" priority="6" stopIfTrue="1">
      <formula>IF($J340="Empate",IF(H340=2,TRUE(),FALSE()),FALSE())</formula>
    </cfRule>
  </conditionalFormatting>
  <conditionalFormatting sqref="F13:F339">
    <cfRule type="cellIs" dxfId="5" priority="11" stopIfTrue="1" operator="equal">
      <formula>""</formula>
    </cfRule>
  </conditionalFormatting>
  <conditionalFormatting sqref="D13:D339">
    <cfRule type="expression" priority="12" stopIfTrue="1">
      <formula>$A13</formula>
    </cfRule>
  </conditionalFormatting>
  <conditionalFormatting sqref="B10">
    <cfRule type="cellIs" dxfId="4" priority="8" stopIfTrue="1" operator="equal">
      <formula>$G$1</formula>
    </cfRule>
  </conditionalFormatting>
  <conditionalFormatting sqref="B8:G9">
    <cfRule type="cellIs" dxfId="3" priority="9" stopIfTrue="1" operator="equal">
      <formula>$J$1</formula>
    </cfRule>
  </conditionalFormatting>
  <conditionalFormatting sqref="B13:B339">
    <cfRule type="expression" dxfId="2" priority="10" stopIfTrue="1">
      <formula>IF(#REF!=1,IF(#REF!=0,1,0),0)</formula>
    </cfRule>
  </conditionalFormatting>
  <conditionalFormatting sqref="D10:G10">
    <cfRule type="cellIs" dxfId="1" priority="24" stopIfTrue="1" operator="equal">
      <formula>$E$1</formula>
    </cfRule>
  </conditionalFormatting>
  <conditionalFormatting sqref="G13:G339">
    <cfRule type="expression" dxfId="0" priority="25" stopIfTrue="1">
      <formula>IF(ISTEXT(F13),FALSE(),IF(F13&gt;E13,TRUE(),FALSE()))</formula>
    </cfRule>
  </conditionalFormatting>
  <printOptions horizontalCentered="1"/>
  <pageMargins left="0.51181102362204722" right="0.31496062992125984" top="0.39370078740157483" bottom="1.0236220472440944" header="0.51181102362204722" footer="0.55118110236220474"/>
  <pageSetup paperSize="9" scale="90" fitToHeight="20" orientation="portrait" r:id="rId1"/>
  <headerFooter alignWithMargins="0">
    <oddHeader>&amp;R&amp;"Arial,Negrito"&amp;6Página &amp;P de &amp;N.</oddHeader>
    <oddFooter>&amp;C
____________________________________
Assinatura e Carimbo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dimension ref="A1:IV35"/>
  <sheetViews>
    <sheetView workbookViewId="0">
      <selection activeCell="B4" sqref="B4"/>
    </sheetView>
  </sheetViews>
  <sheetFormatPr defaultRowHeight="12.75" x14ac:dyDescent="0.2"/>
  <cols>
    <col min="1" max="1" width="15" customWidth="1"/>
    <col min="2" max="2" width="51.85546875" customWidth="1"/>
    <col min="3" max="4" width="41.42578125" customWidth="1"/>
    <col min="5" max="8" width="14" customWidth="1"/>
    <col min="9" max="9" width="19.28515625" customWidth="1"/>
    <col min="10" max="13" width="14.5703125" customWidth="1"/>
    <col min="14" max="15" width="9.28515625" customWidth="1"/>
  </cols>
  <sheetData>
    <row r="1" spans="1:7" x14ac:dyDescent="0.2">
      <c r="A1" s="17" t="s">
        <v>9</v>
      </c>
      <c r="B1" s="69" t="s">
        <v>381</v>
      </c>
      <c r="E1" s="4"/>
      <c r="F1" s="4"/>
      <c r="G1" s="4"/>
    </row>
    <row r="2" spans="1:7" x14ac:dyDescent="0.2">
      <c r="A2" s="17" t="s">
        <v>10</v>
      </c>
      <c r="B2" s="70" t="s">
        <v>382</v>
      </c>
      <c r="E2" s="4"/>
      <c r="F2" s="4"/>
      <c r="G2" s="4"/>
    </row>
    <row r="3" spans="1:7" x14ac:dyDescent="0.2">
      <c r="A3" s="17" t="s">
        <v>11</v>
      </c>
      <c r="B3" s="70" t="s">
        <v>383</v>
      </c>
      <c r="C3" s="5"/>
      <c r="E3" s="62"/>
      <c r="F3" s="4"/>
      <c r="G3" s="4"/>
    </row>
    <row r="4" spans="1:7" x14ac:dyDescent="0.2">
      <c r="A4" s="17" t="s">
        <v>12</v>
      </c>
      <c r="B4" s="69" t="s">
        <v>391</v>
      </c>
      <c r="C4" s="5"/>
      <c r="E4" s="62"/>
      <c r="F4" s="4"/>
      <c r="G4" s="4"/>
    </row>
    <row r="5" spans="1:7" x14ac:dyDescent="0.2">
      <c r="A5" s="17" t="s">
        <v>13</v>
      </c>
      <c r="B5" s="10" t="s">
        <v>36</v>
      </c>
      <c r="C5" s="5"/>
      <c r="E5" s="62"/>
      <c r="F5" s="4"/>
      <c r="G5" s="4"/>
    </row>
    <row r="6" spans="1:7" x14ac:dyDescent="0.2">
      <c r="A6" s="17" t="s">
        <v>31</v>
      </c>
      <c r="B6" s="13" t="s">
        <v>37</v>
      </c>
      <c r="C6" s="5"/>
      <c r="E6" s="62"/>
      <c r="F6" s="4"/>
      <c r="G6" s="4"/>
    </row>
    <row r="7" spans="1:7" x14ac:dyDescent="0.2">
      <c r="A7" s="17" t="s">
        <v>14</v>
      </c>
      <c r="B7" s="5" t="s">
        <v>30</v>
      </c>
      <c r="C7" s="5"/>
      <c r="E7" s="62"/>
      <c r="F7" s="4"/>
      <c r="G7" s="4"/>
    </row>
    <row r="8" spans="1:7" x14ac:dyDescent="0.2">
      <c r="A8" s="26" t="s">
        <v>23</v>
      </c>
      <c r="B8" s="55">
        <v>3005292.5300000007</v>
      </c>
      <c r="C8" s="5"/>
      <c r="E8" s="62"/>
      <c r="F8" s="4"/>
      <c r="G8" s="4"/>
    </row>
    <row r="9" spans="1:7" x14ac:dyDescent="0.2">
      <c r="A9" s="18" t="s">
        <v>0</v>
      </c>
      <c r="E9" s="4"/>
      <c r="F9" s="4"/>
      <c r="G9" s="4"/>
    </row>
    <row r="10" spans="1:7" x14ac:dyDescent="0.2">
      <c r="A10" s="19" t="s">
        <v>2</v>
      </c>
      <c r="E10" s="4"/>
      <c r="F10" s="4"/>
      <c r="G10" s="4"/>
    </row>
    <row r="11" spans="1:7" x14ac:dyDescent="0.2">
      <c r="A11" s="20" t="s">
        <v>8</v>
      </c>
      <c r="E11" s="4"/>
      <c r="F11" s="4"/>
      <c r="G11" s="4"/>
    </row>
    <row r="12" spans="1:7" x14ac:dyDescent="0.2">
      <c r="A12" s="19" t="s">
        <v>20</v>
      </c>
      <c r="E12" s="4"/>
      <c r="F12" s="4"/>
      <c r="G12" s="4"/>
    </row>
    <row r="13" spans="1:7" x14ac:dyDescent="0.2">
      <c r="A13" s="19" t="s">
        <v>24</v>
      </c>
      <c r="E13" s="4"/>
      <c r="F13" s="4"/>
      <c r="G13" s="4"/>
    </row>
    <row r="14" spans="1:7" x14ac:dyDescent="0.2">
      <c r="A14" s="64" t="s">
        <v>33</v>
      </c>
      <c r="E14" s="4"/>
      <c r="F14" s="4"/>
      <c r="G14" s="4"/>
    </row>
    <row r="15" spans="1:7" x14ac:dyDescent="0.2">
      <c r="A15" s="64" t="s">
        <v>34</v>
      </c>
      <c r="E15" s="4"/>
      <c r="F15" s="4"/>
      <c r="G15" s="4"/>
    </row>
    <row r="16" spans="1:7" x14ac:dyDescent="0.2">
      <c r="A16" s="64" t="s">
        <v>35</v>
      </c>
      <c r="B16" s="25"/>
      <c r="E16" s="25"/>
      <c r="F16" s="4"/>
      <c r="G16" s="4"/>
    </row>
    <row r="17" spans="1:256" s="24" customFormat="1" x14ac:dyDescent="0.2">
      <c r="A17" s="23" t="s">
        <v>21</v>
      </c>
      <c r="B17" s="65" t="s">
        <v>47</v>
      </c>
      <c r="C17" s="25"/>
      <c r="D17" s="25"/>
      <c r="E17" s="25"/>
      <c r="F17" s="25"/>
      <c r="G17" s="25"/>
      <c r="H17" s="25"/>
      <c r="I17" s="25"/>
      <c r="J17" s="25"/>
      <c r="K17" s="25"/>
      <c r="L17" s="25"/>
      <c r="M17" s="25"/>
    </row>
    <row r="18" spans="1:256" s="24" customFormat="1" x14ac:dyDescent="0.2">
      <c r="A18" s="23" t="s">
        <v>22</v>
      </c>
      <c r="B18" s="63"/>
      <c r="C18" s="57"/>
      <c r="D18" s="57"/>
      <c r="E18" s="57"/>
      <c r="F18" s="57"/>
      <c r="G18" s="57"/>
      <c r="H18" s="25"/>
      <c r="I18" s="25"/>
      <c r="J18" s="25"/>
      <c r="K18" s="25"/>
      <c r="L18" s="25"/>
      <c r="M18" s="25"/>
      <c r="IV18" s="25"/>
    </row>
    <row r="19" spans="1:256" x14ac:dyDescent="0.2">
      <c r="B19" s="25"/>
      <c r="E19" s="4"/>
      <c r="F19" s="25"/>
      <c r="G19" s="25"/>
    </row>
    <row r="20" spans="1:256" x14ac:dyDescent="0.2">
      <c r="B20" s="25"/>
      <c r="E20" s="61"/>
      <c r="F20" s="25"/>
      <c r="G20" s="25"/>
    </row>
    <row r="21" spans="1:256" x14ac:dyDescent="0.2">
      <c r="E21" s="61"/>
      <c r="F21" s="61"/>
      <c r="G21" s="61"/>
    </row>
    <row r="22" spans="1:256" x14ac:dyDescent="0.2">
      <c r="E22" s="61"/>
      <c r="F22" s="61"/>
      <c r="G22" s="61"/>
    </row>
    <row r="23" spans="1:256" ht="76.5" x14ac:dyDescent="0.2">
      <c r="A23" s="21" t="s">
        <v>15</v>
      </c>
      <c r="B23" s="22" t="s">
        <v>48</v>
      </c>
      <c r="E23" s="4"/>
      <c r="F23" s="4"/>
      <c r="G23" s="61"/>
    </row>
    <row r="24" spans="1:256" ht="63.75" x14ac:dyDescent="0.2">
      <c r="A24" s="21" t="s">
        <v>16</v>
      </c>
      <c r="B24" s="22" t="s">
        <v>385</v>
      </c>
      <c r="E24" s="4"/>
      <c r="F24" s="4"/>
      <c r="G24" s="61"/>
    </row>
    <row r="25" spans="1:256" ht="38.25" x14ac:dyDescent="0.2">
      <c r="A25" s="21" t="s">
        <v>17</v>
      </c>
      <c r="B25" s="71" t="s">
        <v>384</v>
      </c>
      <c r="C25" s="9"/>
      <c r="E25" s="4"/>
      <c r="F25" s="4"/>
      <c r="G25" s="61"/>
    </row>
    <row r="26" spans="1:256" ht="25.5" x14ac:dyDescent="0.2">
      <c r="A26" s="21" t="s">
        <v>18</v>
      </c>
      <c r="B26" s="22" t="s">
        <v>28</v>
      </c>
      <c r="E26" s="4"/>
      <c r="F26" s="4"/>
      <c r="G26" s="61"/>
    </row>
    <row r="27" spans="1:256" x14ac:dyDescent="0.2">
      <c r="A27" s="21" t="s">
        <v>32</v>
      </c>
      <c r="B27" s="66" t="s">
        <v>46</v>
      </c>
      <c r="G27" s="61"/>
    </row>
    <row r="28" spans="1:256" ht="38.25" x14ac:dyDescent="0.2">
      <c r="B28" s="22" t="s">
        <v>38</v>
      </c>
    </row>
    <row r="29" spans="1:256" ht="38.25" x14ac:dyDescent="0.2">
      <c r="B29" s="22" t="s">
        <v>39</v>
      </c>
    </row>
    <row r="30" spans="1:256" ht="63.75" x14ac:dyDescent="0.2">
      <c r="B30" s="22" t="s">
        <v>40</v>
      </c>
    </row>
    <row r="31" spans="1:256" ht="63.75" x14ac:dyDescent="0.2">
      <c r="B31" s="22" t="s">
        <v>41</v>
      </c>
    </row>
    <row r="32" spans="1:256" ht="63.75" x14ac:dyDescent="0.2">
      <c r="B32" s="22" t="s">
        <v>42</v>
      </c>
    </row>
    <row r="33" spans="2:2" ht="51" x14ac:dyDescent="0.2">
      <c r="B33" s="22" t="s">
        <v>43</v>
      </c>
    </row>
    <row r="34" spans="2:2" ht="76.5" x14ac:dyDescent="0.2">
      <c r="B34" s="22" t="s">
        <v>44</v>
      </c>
    </row>
    <row r="35" spans="2:2" ht="63.75" x14ac:dyDescent="0.2">
      <c r="B35" s="22" t="s">
        <v>45</v>
      </c>
    </row>
  </sheetData>
  <phoneticPr fontId="0" type="noConversion"/>
  <pageMargins left="0.78740157499999996" right="0.78740157499999996" top="0.984251969" bottom="0.984251969" header="0.49212598499999999" footer="0.49212598499999999"/>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4</vt:i4>
      </vt:variant>
    </vt:vector>
  </HeadingPairs>
  <TitlesOfParts>
    <vt:vector size="6" baseType="lpstr">
      <vt:lpstr>Quadro de Preços</vt:lpstr>
      <vt:lpstr>Dados</vt:lpstr>
      <vt:lpstr>Dados!_GoBack</vt:lpstr>
      <vt:lpstr>Dados!_Hlk94602424</vt:lpstr>
      <vt:lpstr>Dados!_Hlk94602431</vt:lpstr>
      <vt:lpstr>'Quadro de Preços'!Titulos_de_impressao</vt:lpstr>
    </vt:vector>
  </TitlesOfParts>
  <Company>PMS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Licitacao</dc:creator>
  <dc:description>Versão: 2.0 - Incluída a planilha 'dados'.</dc:description>
  <cp:lastModifiedBy>PMS</cp:lastModifiedBy>
  <cp:lastPrinted>2022-08-29T13:10:11Z</cp:lastPrinted>
  <dcterms:created xsi:type="dcterms:W3CDTF">2006-04-18T17:38:46Z</dcterms:created>
  <dcterms:modified xsi:type="dcterms:W3CDTF">2022-09-27T19:31:29Z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tegido por senha">
    <vt:bool>true</vt:bool>
  </property>
</Properties>
</file>