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78-22 - Contratação de Serviço de Ornamentação Fim de Ano - SMEC\"/>
    </mc:Choice>
  </mc:AlternateContent>
  <xr:revisionPtr revIDLastSave="0" documentId="13_ncr:1_{FB7EFA7A-6B59-4533-A0F1-76ABB7172B1E}"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l="1"/>
  <c r="A21" i="1" l="1"/>
  <c r="A22" i="1"/>
  <c r="A23" i="1"/>
  <c r="A24" i="1"/>
  <c r="A25" i="1"/>
  <c r="A26" i="1"/>
  <c r="A27" i="1"/>
  <c r="A20" i="1"/>
  <c r="E6" i="1"/>
  <c r="A4" i="1"/>
  <c r="A18" i="1"/>
  <c r="A19" i="1"/>
  <c r="A17" i="1"/>
  <c r="A16" i="1"/>
  <c r="A6" i="1"/>
  <c r="A5" i="1"/>
  <c r="A3" i="1"/>
  <c r="F15" i="1" l="1"/>
</calcChain>
</file>

<file path=xl/sharedStrings.xml><?xml version="1.0" encoding="utf-8"?>
<sst xmlns="http://schemas.openxmlformats.org/spreadsheetml/2006/main" count="61" uniqueCount="58">
  <si>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</si>
  <si>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</si>
  <si>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</si>
  <si>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</si>
  <si>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</si>
  <si>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</si>
  <si>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</si>
  <si>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</si>
  <si>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</si>
  <si>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</si>
  <si>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</si>
  <si>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</si>
  <si>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</si>
  <si>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</si>
  <si>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</si>
  <si>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</si>
  <si>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</si>
  <si>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</si>
  <si>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</si>
  <si>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</si>
  <si>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</si>
  <si>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</si>
  <si>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</si>
  <si>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</si>
  <si>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</si>
  <si>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</si>
  <si>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</si>
  <si>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</si>
  <si>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</si>
  <si>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</si>
  <si>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</si>
  <si>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</si>
  <si>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</si>
  <si>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</si>
  <si>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</si>
  <si>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</si>
  <si>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</si>
  <si>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</si>
  <si>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</si>
  <si>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</si>
  <si>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</si>
  <si>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</si>
  <si>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</si>
  <si>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</si>
  <si>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</si>
  <si>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Contratação de empresa especializada para prestação de serviço com fornecimento de materiais para ornamentação natalina no centro de Sumidouro conforme locais e materiais especificados abaixo:
1- PRAÇA PRINCIPAL: 
- Arvore Natal 4mts Altura iluminada e Decorada com tema Natalino
- 50 arvores decoradas com cordão de led branco quente (serão colocados 10mts de led em cada arvore)
- 6 pontos iluminação com refletores full led na cor verde
-  6 anjos ferro 100% iluminados com led branco quente no tamanho de 1mt 
-  6 anjos ferro 100% iluminados com led branco quente no tamanho de 2 mt 
- 4 estrelas ferro 100% iluminadas com led branco quente no tamanho 0,50x60cm 
- 4 estrelas ferro 100% iluminadas com led branco quente no tamanho 0,90x1,0mt
- 4 estrelas ferro 100% iluminadas com led branco quente no tamanho 1,0x1,5mt 
- iluminação especial em 1(uma) das árvores da praça principal com 60 tubos de led branco quente com efeito meteoro
2- CORETO:
- Espaço dedicado para a montagem do PRESEPIO 
- Iluminação led branco quente efeito cascata em toda volta da estrutura
- Festão verde decorado com: led vermelho, bolas, flores e laços nas cores vermelho e dourado todo arredor da estrutura
- Mesa para montagem do presépio 
- Imagens que compõem presépio (Jesus, Jose, Maria, Etc)
- Decoração de todo arredor do presépio, bem como: flores artificiais, grama sintética, tecidos, etc.
- Iluminação refletores full led verde ao redor do coreto
3- PRAÇA DA PREFEITURA:
- 15 Arvores (nativas da praça) decoradas com aproximadamente 10mts de cordão de led branco quente
- 4 anjos ferro 100% iluminados com led branco quente no tamanho de 1mt 
- 4 anjos ferro 100% iluminados com led branco quente no tamanho de 2 mt
4- FACHADA DA PREFEITURA: 
- Iluminação de todo arredor da fachada da frente com led branco quente formato cascata
5- RODOVIARIA:
- Iluminação led branco quente efeito cascata em toda volta da estrutura 
- Decoração com festão verde, bolas e flores natalinas na cor vermelho e dourado
- Iluminação cordão led branco quente nas 2 arvores pequeno porte em frente a rodoviária</t>
  </si>
  <si>
    <t>SERV</t>
  </si>
  <si>
    <t>PREGÃO ELETRÔNICO Nº 078/2022</t>
  </si>
  <si>
    <t>PROCESSO ADMINISTRATIVO N° 3526/2022 de 01/11/2022</t>
  </si>
  <si>
    <t>CONTRATAÇÃO DE EMPRESA ESPECIALIZADA ORNAMENTAÇÃO NATALINA</t>
  </si>
  <si>
    <t>MENOR PREÇO</t>
  </si>
  <si>
    <t>Sec. Educação</t>
  </si>
  <si>
    <t>N.º 1702.2769500072.015-3390.39.00-00</t>
  </si>
  <si>
    <t>O objeto do presente termo de referência será realizado junto a Secretaria obedecendo ao detalhamento na íntegra do termo de referência.</t>
  </si>
  <si>
    <t>O não cumprimento do disposto no item 04 do Termo de Referência acarretará a anulação do empenho bem como a aplicação das penalidades previstas no edital e a convocação do fornecedor subseqüente considerando a ordem de classificação do certame.</t>
  </si>
  <si>
    <t>O pagamento do objeto de que trata o PREGÃO ELETRÔNICO 078/2022, será efetuado pela Tesouraria da Prefeitura Municipal de Sumidouro.</t>
  </si>
  <si>
    <t>Prazo Contrato: A contar de sua assinatura com vigência até 31/12/2022.</t>
  </si>
  <si>
    <t>Abertura das Propostas: 28/11/2022,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</si>
</sst>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1" fillId="0" borderId="0" xfId="0" applyFont="1" applyAlignment="1">
      <alignment vertical="center"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3526/22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27"/>
  <sheetViews>
    <sheetView tabSelected="1" zoomScale="115" zoomScaleNormal="115" zoomScaleSheetLayoutView="100" workbookViewId="0"/>
  </sheetViews>
  <sheetFormatPr defaultRowHeight="12.75" x14ac:dyDescent="0.2"/>
  <cols>
    <col min="1" max="1" width="4.5703125" style="1" customWidth="1"/>
    <col min="2" max="2" width="53.28515625" style="2" customWidth="1"/>
    <col min="3" max="3" width="11" style="1" customWidth="1"/>
    <col min="4" max="4" width="8" style="26" customWidth="1"/>
    <col min="5" max="6" width="10.140625" style="13" customWidth="1"/>
    <col min="7" max="7" width="10.140625" style="11" customWidth="1"/>
    <col min="8" max="8" width="11.85546875" style="46" customWidth="1"/>
    <col min="9" max="9" width="11.5703125" style="2" customWidth="1"/>
    <col min="10" max="11" width="9.140625" style="2"/>
    <col min="12" max="12" width="9.140625" style="41"/>
    <col min="13" max="15" width="9.140625" style="2"/>
    <col min="16" max="16" width="10" style="2" bestFit="1" customWidth="1"/>
    <col min="17" max="16384" width="9.140625" style="2"/>
  </cols>
  <sheetData>
    <row r="1" spans="1:13" ht="58.5" customHeight="1" x14ac:dyDescent="0.2">
      <c r="H1" s="45"/>
    </row>
    <row r="2" spans="1:13" x14ac:dyDescent="0.2">
      <c r="A2" s="74" t="s">
        <v>19</v>
      </c>
      <c r="B2" s="74"/>
      <c r="C2" s="74"/>
      <c r="D2" s="74"/>
      <c r="E2" s="74"/>
      <c r="F2" s="74"/>
      <c r="G2" s="74"/>
    </row>
    <row r="3" spans="1:13" x14ac:dyDescent="0.2">
      <c r="A3" s="74" t="str">
        <f>UPPER(Dados!B1&amp;"  -  "&amp;Dados!B4)</f>
        <v>PREGÃO ELETRÔNICO Nº 078/2022  -  ABERTURA DAS PROPOSTAS: 28/11/2022, ÀS 10:00HS</v>
      </c>
      <c r="B3" s="74"/>
      <c r="C3" s="74"/>
      <c r="D3" s="74"/>
      <c r="E3" s="74"/>
      <c r="F3" s="74"/>
      <c r="G3" s="74"/>
    </row>
    <row r="4" spans="1:13" x14ac:dyDescent="0.2">
      <c r="A4" s="75" t="str">
        <f>Dados!B3</f>
        <v>CONTRATAÇÃO DE EMPRESA ESPECIALIZADA ORNAMENTAÇÃO NATALINA</v>
      </c>
      <c r="B4" s="75"/>
      <c r="C4" s="75"/>
      <c r="D4" s="75"/>
      <c r="E4" s="75"/>
      <c r="F4" s="75"/>
      <c r="G4" s="75"/>
    </row>
    <row r="5" spans="1:13" x14ac:dyDescent="0.2">
      <c r="A5" s="74" t="str">
        <f>Dados!B2</f>
        <v>PROCESSO ADMINISTRATIVO N° 3526/2022 de 01/11/2022</v>
      </c>
      <c r="B5" s="74"/>
      <c r="C5" s="74"/>
      <c r="D5" s="74"/>
      <c r="E5" s="74"/>
      <c r="F5" s="74"/>
      <c r="G5" s="74"/>
    </row>
    <row r="6" spans="1:13" x14ac:dyDescent="0.2">
      <c r="A6" s="59" t="str">
        <f>Dados!B7</f>
        <v>MENOR PREÇO</v>
      </c>
      <c r="B6" s="59"/>
      <c r="C6" s="72" t="s">
        <v>29</v>
      </c>
      <c r="D6" s="72"/>
      <c r="E6" s="73">
        <f>Dados!B8</f>
        <v>151333.32999999999</v>
      </c>
      <c r="F6" s="73"/>
      <c r="G6" s="59"/>
    </row>
    <row r="7" spans="1:13" ht="2.25" customHeight="1" x14ac:dyDescent="0.2">
      <c r="A7" s="6"/>
      <c r="B7" s="6"/>
      <c r="C7" s="6"/>
      <c r="D7" s="27"/>
      <c r="E7" s="14"/>
      <c r="F7" s="14"/>
      <c r="G7" s="10"/>
    </row>
    <row r="8" spans="1:13" s="8" customFormat="1" ht="12" customHeight="1" x14ac:dyDescent="0.2">
      <c r="A8" s="15" t="s">
        <v>0</v>
      </c>
      <c r="B8" s="76"/>
      <c r="C8" s="76"/>
      <c r="D8" s="76"/>
      <c r="E8" s="76"/>
      <c r="F8" s="76"/>
      <c r="G8" s="76"/>
      <c r="H8" s="47"/>
      <c r="L8" s="40"/>
    </row>
    <row r="9" spans="1:13" s="8" customFormat="1" ht="12" customHeight="1" x14ac:dyDescent="0.2">
      <c r="A9" s="15" t="s">
        <v>1</v>
      </c>
      <c r="B9" s="77"/>
      <c r="C9" s="77"/>
      <c r="D9" s="77"/>
      <c r="E9" s="77"/>
      <c r="F9" s="77"/>
      <c r="G9" s="77"/>
      <c r="H9" s="47"/>
      <c r="L9" s="40"/>
      <c r="M9" s="40"/>
    </row>
    <row r="10" spans="1:13" s="8" customFormat="1" ht="12" customHeight="1" x14ac:dyDescent="0.2">
      <c r="A10" s="15" t="s">
        <v>2</v>
      </c>
      <c r="B10" s="66"/>
      <c r="C10" s="28" t="s">
        <v>8</v>
      </c>
      <c r="D10" s="82"/>
      <c r="E10" s="82"/>
      <c r="F10" s="82"/>
      <c r="G10" s="82"/>
      <c r="H10" s="47"/>
      <c r="L10" s="40"/>
    </row>
    <row r="11" spans="1:13" ht="4.5" customHeight="1" x14ac:dyDescent="0.2">
      <c r="A11" s="3"/>
      <c r="B11" s="30"/>
      <c r="C11" s="30"/>
      <c r="D11" s="31"/>
      <c r="E11" s="57"/>
      <c r="F11" s="32"/>
      <c r="G11" s="33"/>
    </row>
    <row r="12" spans="1:13" s="8" customFormat="1" ht="22.5" x14ac:dyDescent="0.2">
      <c r="A12" s="35" t="s">
        <v>3</v>
      </c>
      <c r="B12" s="35" t="s">
        <v>4</v>
      </c>
      <c r="C12" s="35" t="s">
        <v>5</v>
      </c>
      <c r="D12" s="35" t="s">
        <v>6</v>
      </c>
      <c r="E12" s="52" t="s">
        <v>25</v>
      </c>
      <c r="F12" s="52" t="s">
        <v>26</v>
      </c>
      <c r="G12" s="35" t="s">
        <v>7</v>
      </c>
      <c r="H12" s="47"/>
      <c r="L12" s="40"/>
    </row>
    <row r="13" spans="1:13" s="8" customFormat="1" ht="409.5" x14ac:dyDescent="0.2">
      <c r="A13" s="36">
        <v>1</v>
      </c>
      <c r="B13" s="34" t="s">
        <v>45</v>
      </c>
      <c r="C13" s="37" t="s">
        <v>46</v>
      </c>
      <c r="D13" s="55">
        <v>1</v>
      </c>
      <c r="E13" s="58">
        <v>151333.32999999999</v>
      </c>
      <c r="F13" s="65"/>
      <c r="G13" s="38" t="str">
        <f>IF(F13="","",IF(ISTEXT(F13),"NC",F13*D13))</f>
        <v/>
      </c>
      <c r="H13" s="47"/>
      <c r="K13" s="7"/>
      <c r="L13" s="40"/>
    </row>
    <row r="14" spans="1:13" s="29" customFormat="1" ht="9" x14ac:dyDescent="0.2">
      <c r="A14" s="39"/>
      <c r="E14" s="53"/>
      <c r="F14" s="78" t="s">
        <v>27</v>
      </c>
      <c r="G14" s="79"/>
      <c r="H14" s="48"/>
      <c r="L14" s="42"/>
    </row>
    <row r="15" spans="1:13" ht="14.25" customHeight="1" x14ac:dyDescent="0.2">
      <c r="F15" s="80" t="str">
        <f>IF(SUM(G13:G13)=0,"",SUM(G13:G13))</f>
        <v/>
      </c>
      <c r="G15" s="81"/>
      <c r="H15" s="49"/>
    </row>
    <row r="16" spans="1:13" s="43" customFormat="1" ht="9" x14ac:dyDescent="0.2">
      <c r="A16" s="71" t="str">
        <f>" - "&amp;Dados!B23</f>
        <v xml:space="preserve"> - O objeto do presente termo de referência será realizado junto a Secretaria obedecendo ao detalhamento na íntegra do termo de referência.</v>
      </c>
      <c r="B16" s="71"/>
      <c r="C16" s="71"/>
      <c r="D16" s="71"/>
      <c r="E16" s="71"/>
      <c r="F16" s="71"/>
      <c r="G16" s="71"/>
      <c r="H16" s="50"/>
      <c r="L16" s="44"/>
    </row>
    <row r="17" spans="1:12" s="43" customFormat="1" ht="23.25" customHeight="1" x14ac:dyDescent="0.2">
      <c r="A17" s="71" t="str">
        <f>" - "&amp;Dados!B24</f>
        <v xml:space="preserve"> - O não cumprimento do disposto no item 04 do Termo de Referência acarretará a anulação do empenho bem como a aplicação das penalidades previstas no edital e a convocação do fornecedor subseqüente considerando a ordem de classificação do certame.</v>
      </c>
      <c r="B17" s="71"/>
      <c r="C17" s="71"/>
      <c r="D17" s="71"/>
      <c r="E17" s="71"/>
      <c r="F17" s="71"/>
      <c r="G17" s="71"/>
      <c r="H17" s="50"/>
      <c r="L17" s="44"/>
    </row>
    <row r="18" spans="1:12" s="43" customFormat="1" ht="9" x14ac:dyDescent="0.2">
      <c r="A18" s="71" t="str">
        <f>" - "&amp;Dados!B25</f>
        <v xml:space="preserve"> - O pagamento do objeto de que trata o PREGÃO ELETRÔNICO 078/2022, será efetuado pela Tesouraria da Prefeitura Municipal de Sumidouro.</v>
      </c>
      <c r="B18" s="71"/>
      <c r="C18" s="71"/>
      <c r="D18" s="71"/>
      <c r="E18" s="71"/>
      <c r="F18" s="71"/>
      <c r="G18" s="71"/>
      <c r="H18" s="50"/>
      <c r="L18" s="44"/>
    </row>
    <row r="19" spans="1:12" s="29" customFormat="1" ht="9" x14ac:dyDescent="0.2">
      <c r="A19" s="71" t="str">
        <f>" - "&amp;Dados!B26</f>
        <v xml:space="preserve"> - Proposta válida por 60 (sessenta) dias</v>
      </c>
      <c r="B19" s="71"/>
      <c r="C19" s="71"/>
      <c r="D19" s="71"/>
      <c r="E19" s="71"/>
      <c r="F19" s="71"/>
      <c r="G19" s="71"/>
      <c r="H19" s="48"/>
      <c r="L19" s="42"/>
    </row>
    <row r="20" spans="1:12" ht="21" customHeight="1" x14ac:dyDescent="0.2">
      <c r="A20" s="71" t="str">
        <f>" - "&amp;Dados!B28</f>
        <v xml:space="preserve"> - A Licitante poderá apresentar prospecto, ficha técnica ou outros documentos com informações que permitam a melhor identificação e qualificação do(s) item(ns) licitado(s);</v>
      </c>
      <c r="B20" s="71"/>
      <c r="C20" s="71"/>
      <c r="D20" s="71"/>
      <c r="E20" s="71"/>
      <c r="F20" s="71"/>
      <c r="G20" s="71"/>
      <c r="H20" s="51"/>
    </row>
    <row r="21" spans="1:12" x14ac:dyDescent="0.2">
      <c r="A21" s="71" t="str">
        <f>" - "&amp;Dados!B29</f>
        <v xml:space="preserve"> - A proposta de preços ajustada ao lance final deverá conter o valor numérico dos preços unitários e totais, não podendo exceder o valor do lance final;</v>
      </c>
      <c r="B21" s="71"/>
      <c r="C21" s="71"/>
      <c r="D21" s="71"/>
      <c r="E21" s="71"/>
      <c r="F21" s="71"/>
      <c r="G21" s="71"/>
      <c r="H21" s="51"/>
    </row>
    <row r="22" spans="1:12" ht="21.75" customHeight="1" x14ac:dyDescent="0.2">
      <c r="A22"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71"/>
      <c r="C22" s="71"/>
      <c r="D22" s="71"/>
      <c r="E22" s="71"/>
      <c r="F22" s="71"/>
      <c r="G22" s="71"/>
      <c r="H22" s="51"/>
    </row>
    <row r="23" spans="1:12" ht="21.75" customHeight="1" x14ac:dyDescent="0.2">
      <c r="A23"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71"/>
      <c r="C23" s="71"/>
      <c r="D23" s="71"/>
      <c r="E23" s="71"/>
      <c r="F23" s="71"/>
      <c r="G23" s="71"/>
      <c r="H23" s="51"/>
    </row>
    <row r="24" spans="1:12" ht="21.75" customHeight="1" x14ac:dyDescent="0.2">
      <c r="A24"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71"/>
      <c r="C24" s="71"/>
      <c r="D24" s="71"/>
      <c r="E24" s="71"/>
      <c r="F24" s="71"/>
      <c r="G24" s="71"/>
      <c r="H24" s="51"/>
    </row>
    <row r="25" spans="1:12" ht="21.75" customHeight="1" x14ac:dyDescent="0.2">
      <c r="A25" s="71" t="str">
        <f>" - "&amp;Dados!B33</f>
        <v xml:space="preserve"> - Declaramos que até a presente data inexistem fatos impeditivos a participação desta empresa ao presente certame licitatório, ciente da obrigatoriedade de declarar ocorrências posteriores;</v>
      </c>
      <c r="B25" s="71"/>
      <c r="C25" s="71"/>
      <c r="D25" s="71"/>
      <c r="E25" s="71"/>
      <c r="F25" s="71"/>
      <c r="G25" s="71"/>
      <c r="H25" s="51"/>
    </row>
    <row r="26" spans="1:12" ht="30" customHeight="1" x14ac:dyDescent="0.2">
      <c r="A26"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71"/>
      <c r="C26" s="71"/>
      <c r="D26" s="71"/>
      <c r="E26" s="71"/>
      <c r="F26" s="71"/>
      <c r="G26" s="71"/>
    </row>
    <row r="27" spans="1:12" ht="25.5" customHeight="1" x14ac:dyDescent="0.2">
      <c r="A27"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71"/>
      <c r="C27" s="71"/>
      <c r="D27" s="71"/>
      <c r="E27" s="71"/>
      <c r="F27" s="71"/>
      <c r="G27" s="71"/>
    </row>
  </sheetData>
  <sheetProtection algorithmName="SHA-512" hashValue="S8lUX90vMKqcOJ2O1es7WYcQhEod8K73J18l+/JEYcAcJa0ZVS+YcLppTNe0dHz8SRMGOg3dnXbeh7NN36grjw==" saltValue="MH3j4WfvOUzN+jZdcBFM1Q==" spinCount="100000" sheet="1" objects="1" scenarios="1"/>
  <autoFilter ref="A11:G27" xr:uid="{00000000-0009-0000-0000-000000000000}"/>
  <mergeCells count="23">
    <mergeCell ref="A16:G16"/>
    <mergeCell ref="A17:G17"/>
    <mergeCell ref="A18:G18"/>
    <mergeCell ref="B8:G8"/>
    <mergeCell ref="A19:G19"/>
    <mergeCell ref="B9:G9"/>
    <mergeCell ref="F14:G14"/>
    <mergeCell ref="F15:G15"/>
    <mergeCell ref="D10:G10"/>
    <mergeCell ref="C6:D6"/>
    <mergeCell ref="E6:F6"/>
    <mergeCell ref="A2:G2"/>
    <mergeCell ref="A3:G3"/>
    <mergeCell ref="A4:G4"/>
    <mergeCell ref="A5:G5"/>
    <mergeCell ref="A26:G26"/>
    <mergeCell ref="A27:G27"/>
    <mergeCell ref="A20:G20"/>
    <mergeCell ref="A21:G21"/>
    <mergeCell ref="A22:G22"/>
    <mergeCell ref="A23:G23"/>
    <mergeCell ref="A24:G24"/>
    <mergeCell ref="A25:G2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7" t="s">
        <v>47</v>
      </c>
      <c r="E1" s="4"/>
      <c r="F1" s="4"/>
      <c r="G1" s="4"/>
    </row>
    <row r="2" spans="1:7" x14ac:dyDescent="0.2">
      <c r="A2" s="16" t="s">
        <v>10</v>
      </c>
      <c r="B2" s="68" t="s">
        <v>48</v>
      </c>
      <c r="E2" s="4"/>
      <c r="F2" s="4"/>
      <c r="G2" s="4"/>
    </row>
    <row r="3" spans="1:7" x14ac:dyDescent="0.2">
      <c r="A3" s="16" t="s">
        <v>11</v>
      </c>
      <c r="B3" s="68" t="s">
        <v>49</v>
      </c>
      <c r="C3" s="5"/>
      <c r="E3" s="61"/>
      <c r="F3" s="4"/>
      <c r="G3" s="4"/>
    </row>
    <row r="4" spans="1:7" x14ac:dyDescent="0.2">
      <c r="A4" s="16" t="s">
        <v>12</v>
      </c>
      <c r="B4" s="67" t="s">
        <v>57</v>
      </c>
      <c r="C4" s="5"/>
      <c r="E4" s="61"/>
      <c r="F4" s="4"/>
      <c r="G4" s="4"/>
    </row>
    <row r="5" spans="1:7" x14ac:dyDescent="0.2">
      <c r="A5" s="16" t="s">
        <v>13</v>
      </c>
      <c r="B5" s="67" t="s">
        <v>35</v>
      </c>
      <c r="C5" s="5"/>
      <c r="E5" s="61"/>
      <c r="F5" s="4"/>
      <c r="G5" s="4"/>
    </row>
    <row r="6" spans="1:7" x14ac:dyDescent="0.2">
      <c r="A6" s="16" t="s">
        <v>30</v>
      </c>
      <c r="B6" s="12" t="s">
        <v>36</v>
      </c>
      <c r="C6" s="5"/>
      <c r="E6" s="61"/>
      <c r="F6" s="4"/>
      <c r="G6" s="4"/>
    </row>
    <row r="7" spans="1:7" x14ac:dyDescent="0.2">
      <c r="A7" s="16" t="s">
        <v>14</v>
      </c>
      <c r="B7" s="68" t="s">
        <v>50</v>
      </c>
      <c r="C7" s="5"/>
      <c r="E7" s="61"/>
      <c r="F7" s="4"/>
      <c r="G7" s="4"/>
    </row>
    <row r="8" spans="1:7" x14ac:dyDescent="0.2">
      <c r="A8" s="25" t="s">
        <v>23</v>
      </c>
      <c r="B8" s="54">
        <v>151333.32999999999</v>
      </c>
      <c r="C8" s="5"/>
      <c r="E8" s="61"/>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3" t="s">
        <v>32</v>
      </c>
      <c r="E14" s="4"/>
      <c r="F14" s="4"/>
      <c r="G14" s="4"/>
    </row>
    <row r="15" spans="1:7" x14ac:dyDescent="0.2">
      <c r="A15" s="63" t="s">
        <v>33</v>
      </c>
      <c r="E15" s="4"/>
      <c r="F15" s="4"/>
      <c r="G15" s="4"/>
    </row>
    <row r="16" spans="1:7" x14ac:dyDescent="0.2">
      <c r="A16" s="63" t="s">
        <v>34</v>
      </c>
      <c r="B16" s="24"/>
      <c r="E16" s="24"/>
      <c r="F16" s="4"/>
      <c r="G16" s="4"/>
    </row>
    <row r="17" spans="1:256" s="23" customFormat="1" x14ac:dyDescent="0.2">
      <c r="A17" s="22" t="s">
        <v>21</v>
      </c>
      <c r="B17" s="24" t="s">
        <v>51</v>
      </c>
      <c r="C17" s="64"/>
      <c r="D17" s="24"/>
      <c r="E17" s="24"/>
      <c r="F17" s="24"/>
      <c r="G17" s="24"/>
      <c r="H17" s="24"/>
      <c r="I17" s="24"/>
      <c r="J17" s="24"/>
      <c r="K17" s="24"/>
      <c r="L17" s="24"/>
      <c r="M17" s="24"/>
    </row>
    <row r="18" spans="1:256" s="23" customFormat="1" x14ac:dyDescent="0.2">
      <c r="A18" s="22" t="s">
        <v>22</v>
      </c>
      <c r="B18" s="62" t="s">
        <v>52</v>
      </c>
      <c r="C18" s="56"/>
      <c r="D18" s="56"/>
      <c r="E18" s="56"/>
      <c r="F18" s="56"/>
      <c r="G18" s="56"/>
      <c r="H18" s="24"/>
      <c r="I18" s="24"/>
      <c r="J18" s="24"/>
      <c r="K18" s="24"/>
      <c r="L18" s="24"/>
      <c r="M18" s="24"/>
      <c r="IV18" s="24"/>
    </row>
    <row r="19" spans="1:256" x14ac:dyDescent="0.2">
      <c r="B19" s="24"/>
      <c r="E19" s="4"/>
      <c r="F19" s="24"/>
      <c r="G19" s="24"/>
    </row>
    <row r="20" spans="1:256" x14ac:dyDescent="0.2">
      <c r="B20" s="24"/>
      <c r="E20" s="60"/>
      <c r="F20" s="24"/>
      <c r="G20" s="24"/>
    </row>
    <row r="21" spans="1:256" x14ac:dyDescent="0.2">
      <c r="E21" s="60"/>
      <c r="F21" s="60"/>
      <c r="G21" s="60"/>
    </row>
    <row r="22" spans="1:256" x14ac:dyDescent="0.2">
      <c r="E22" s="60"/>
      <c r="F22" s="60"/>
      <c r="G22" s="60"/>
    </row>
    <row r="23" spans="1:256" ht="38.25" x14ac:dyDescent="0.2">
      <c r="A23" s="20" t="s">
        <v>15</v>
      </c>
      <c r="B23" s="21" t="s">
        <v>53</v>
      </c>
      <c r="E23" s="4"/>
      <c r="F23" s="4"/>
      <c r="G23" s="60"/>
    </row>
    <row r="24" spans="1:256" ht="63.75" x14ac:dyDescent="0.2">
      <c r="A24" s="20" t="s">
        <v>16</v>
      </c>
      <c r="B24" s="21" t="s">
        <v>54</v>
      </c>
      <c r="E24" s="4"/>
      <c r="F24" s="4"/>
      <c r="G24" s="60"/>
    </row>
    <row r="25" spans="1:256" ht="38.25" x14ac:dyDescent="0.2">
      <c r="A25" s="20" t="s">
        <v>17</v>
      </c>
      <c r="B25" s="69" t="s">
        <v>55</v>
      </c>
      <c r="C25" s="9"/>
      <c r="E25" s="4"/>
      <c r="F25" s="4"/>
      <c r="G25" s="60"/>
    </row>
    <row r="26" spans="1:256" ht="25.5" x14ac:dyDescent="0.2">
      <c r="A26" s="20" t="s">
        <v>18</v>
      </c>
      <c r="B26" s="21" t="s">
        <v>28</v>
      </c>
      <c r="E26" s="4"/>
      <c r="F26" s="4"/>
      <c r="G26" s="60"/>
    </row>
    <row r="27" spans="1:256" ht="25.5" x14ac:dyDescent="0.2">
      <c r="A27" s="20" t="s">
        <v>31</v>
      </c>
      <c r="B27" s="70" t="s">
        <v>56</v>
      </c>
      <c r="G27" s="60"/>
    </row>
    <row r="28" spans="1:256" ht="38.25" x14ac:dyDescent="0.2">
      <c r="B28" s="21" t="s">
        <v>37</v>
      </c>
    </row>
    <row r="29" spans="1:256" ht="38.25" x14ac:dyDescent="0.2">
      <c r="B29" s="21" t="s">
        <v>38</v>
      </c>
    </row>
    <row r="30" spans="1:256" ht="63.75" x14ac:dyDescent="0.2">
      <c r="B30" s="21" t="s">
        <v>39</v>
      </c>
    </row>
    <row r="31" spans="1:256" ht="63.75" x14ac:dyDescent="0.2">
      <c r="B31" s="21" t="s">
        <v>40</v>
      </c>
    </row>
    <row r="32" spans="1:256" ht="63.75" x14ac:dyDescent="0.2">
      <c r="B32" s="21" t="s">
        <v>41</v>
      </c>
    </row>
    <row r="33" spans="2:2" ht="51" x14ac:dyDescent="0.2">
      <c r="B33" s="21" t="s">
        <v>42</v>
      </c>
    </row>
    <row r="34" spans="2:2" ht="76.5" x14ac:dyDescent="0.2">
      <c r="B34" s="21" t="s">
        <v>43</v>
      </c>
    </row>
    <row r="35" spans="2:2" ht="63.75" x14ac:dyDescent="0.2">
      <c r="B35" s="21"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2022-11-10T20:36:31Z</cp:lastPrinted>
  <dcterms:created xsi:type="dcterms:W3CDTF">2006-04-18T17:38:46Z</dcterms:created>
  <dcterms:modified xsi:type="dcterms:W3CDTF">2022-11-10T20:36:34Z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