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EstaPasta_de_trabalho"/>
  <mc:AlternateContent xmlns:mc="http://schemas.openxmlformats.org/markup-compatibility/2006">
    <mc:Choice Requires="x15">
      <x15ac:absPath xmlns:x15ac="http://schemas.microsoft.com/office/spreadsheetml/2010/11/ac" url="D:\licitacoes\2023\Pregão Eletronico\Pregão Eletrônico 046-23 - Eventual Aquisição de Material de Escritório - SMEC\"/>
    </mc:Choice>
  </mc:AlternateContent>
  <xr:revisionPtr revIDLastSave="0" documentId="13_ncr:1_{196300EC-C7A2-48D8-B701-C1965BFF5413}"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Preços'!$A$11:$G$297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61" i="1" l="1"/>
  <c r="G262" i="1"/>
  <c r="G263" i="1"/>
  <c r="G264" i="1"/>
  <c r="G265" i="1"/>
  <c r="G266" i="1"/>
  <c r="G267" i="1"/>
  <c r="G268" i="1"/>
  <c r="G269" i="1"/>
  <c r="G270" i="1"/>
  <c r="G271" i="1"/>
  <c r="G272" i="1"/>
  <c r="G273" i="1"/>
  <c r="G274" i="1"/>
  <c r="G275" i="1"/>
  <c r="G276" i="1"/>
  <c r="G277" i="1"/>
  <c r="G278" i="1"/>
  <c r="G279" i="1"/>
  <c r="G280" i="1"/>
  <c r="G281" i="1"/>
  <c r="G221" i="1" l="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82" i="1"/>
  <c r="G283" i="1"/>
  <c r="A291" i="1" l="1"/>
  <c r="A292" i="1"/>
  <c r="A293" i="1"/>
  <c r="A294" i="1"/>
  <c r="A295" i="1"/>
  <c r="A296" i="1"/>
  <c r="A297" i="1"/>
  <c r="A290" i="1"/>
  <c r="E6" i="1"/>
  <c r="G13" i="1"/>
  <c r="A4" i="1"/>
  <c r="A288" i="1"/>
  <c r="A289" i="1"/>
  <c r="A287" i="1"/>
  <c r="A286" i="1"/>
  <c r="A6" i="1"/>
  <c r="A5" i="1"/>
  <c r="A3" i="1"/>
  <c r="F285" i="1" l="1"/>
</calcChain>
</file>

<file path=xl/sharedStrings.xml><?xml version="1.0" encoding="utf-8"?>
<sst xmlns="http://schemas.openxmlformats.org/spreadsheetml/2006/main" count="604" uniqueCount="339">
  <si>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</si>
  <si>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</si>
  <si>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</si>
  <si>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</si>
  <si>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</si>
  <si>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</si>
  <si>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</si>
  <si>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</si>
  <si>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</si>
  <si>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</si>
  <si>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</si>
  <si>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</si>
  <si>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</si>
  <si>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</si>
  <si>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</si>
  <si>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</si>
  <si>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</si>
  <si>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</si>
  <si>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</si>
  <si>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</si>
  <si>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</si>
  <si>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</si>
  <si>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</si>
  <si>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</si>
  <si>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</si>
  <si>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</si>
  <si>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</si>
  <si>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</si>
  <si>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</si>
  <si>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</si>
  <si>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</si>
  <si>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</si>
  <si>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</si>
  <si>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</si>
  <si>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</si>
  <si>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</si>
  <si>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</si>
  <si>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</si>
  <si>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</si>
  <si>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</si>
  <si>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</si>
  <si>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</si>
  <si>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</si>
  <si>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</si>
  <si>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</si>
  <si>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</si>
  <si>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Prazo da Ata: 12 meses a contar de sua assinatura.</t>
  </si>
  <si>
    <t>CX</t>
  </si>
  <si>
    <t>UNID</t>
  </si>
  <si>
    <t>PCT</t>
  </si>
  <si>
    <t>FITA ADESIVA TRANSPARENTE PARA EMPACOTAMENTO 50 MM X 50 M</t>
  </si>
  <si>
    <t>KIT</t>
  </si>
  <si>
    <t>EVENTUAL AQUISIÇÃO DE MATERIAL DIDÁTICO, ESCRITÓRIO E INFORMÁTICA - SRP</t>
  </si>
  <si>
    <t>Os materiais licitados deverão ser entregues de acordo com solicitação do servidor responsável pelo setor requerente, mediante a requisição timbrada e assinada.</t>
  </si>
  <si>
    <t>Os materiais licitados deverão ser entregues à Rua Dr. Carolino Ribeiro de Moura S/N - Centro, Sumidouro/RJ (Almoxarifado Central), de segunda à sexta-feira, no horário de 8:00h. às 16:00h</t>
  </si>
  <si>
    <t>O pagamento do objeto de que trata o PREGÃO ELETRÔNICO 046/2023, será efetuado pela Tesouraria da Prefeitura Municipal de Sumidouro.</t>
  </si>
  <si>
    <t>PREGÃO ELETRÔNICO Nº 046/2023</t>
  </si>
  <si>
    <t>PROCESSO ADMINISTRATIVO N° 2781/2022 de 02/09/2022</t>
  </si>
  <si>
    <t>ALFINETE DE AÇO COM CABEÇA ESFÉRICA, PARA MARCAR MAPAS E PARA MURAL CX C/ 50</t>
  </si>
  <si>
    <t>APAGADOR PARA QUADRO BRANCO, FELTRO MEDINDO (50X125) mm, ESPESSURA DE 25mm.</t>
  </si>
  <si>
    <t>APONTADOR  COM DEPÓSITO RETANGULAR CORES SORTIDAS</t>
  </si>
  <si>
    <t>BARBANTE DE ALGODÃO 240GR</t>
  </si>
  <si>
    <t>BOLA DE SOPRAR LISA PCT C/ 50 UND Nº 9  BRANCA</t>
  </si>
  <si>
    <t>BOLA DE SOPRAR LISA PCT C/ 50 UND Nº 9  VERDE</t>
  </si>
  <si>
    <t>BOLA DE SOPRAR LISA PCT C/ 50 UND Nº 9  VERDE CLARO</t>
  </si>
  <si>
    <t>BOLA DE SOPRAR LISA PCT C/ 50 UND Nº 9  VERMELHA</t>
  </si>
  <si>
    <t>BOLA DE SOPRAR LISA PCT C/ 50 UND Nº 9 AMARELA</t>
  </si>
  <si>
    <t>BOLA DE SOPRAR LISA PCT C/ 50 UND Nº 9 AZUL</t>
  </si>
  <si>
    <t>BOLA DE SOPRAR LISA PCT C/ 50 UND Nº 9 AZUL CLARO</t>
  </si>
  <si>
    <t>BOLA DE SOPRAR LISA PCT C/ 50 UND Nº 9 LARANJA</t>
  </si>
  <si>
    <t>BOLA DE SOPRAR LISA PCT C/ 50 UND Nº 9 MARRON</t>
  </si>
  <si>
    <t>BOLA DE SOPRAR LISA PCT C/ 50 UND Nº 9 PRETA</t>
  </si>
  <si>
    <t>BOLA DE SOPRAR LISA PCT C/ 50 UND Nº 9 ROSA PINK</t>
  </si>
  <si>
    <t>BOLAS DE ALGODÃO COM 100G. PC</t>
  </si>
  <si>
    <t>BORRACHA BRANCA ESCOLAR Nº 40</t>
  </si>
  <si>
    <t>CADERNO DE CALIGRAFIA HORIZONTAL COM ESPIRAL 48 FOLHAS</t>
  </si>
  <si>
    <t xml:space="preserve">CADERNO DESENHO, BROCHURA HORIZONTAL,SEM PAUTA, MED.(200 X 275)mm 48 FLS COM ARAME  </t>
  </si>
  <si>
    <t>CADERNO ESCOLAR BROCHURÃO, COM PAUTA, MEDINDO (200x 275mm) 96 FLS; CAPA DURA; CORES DIVERSAS</t>
  </si>
  <si>
    <t>CADERNO ESCOLAR, BROCHURA VERTICAL, PAUTADO, 96 FLS TAMANHO (140 X 200 MM); CAPA DURA; CORES DIVERSAS</t>
  </si>
  <si>
    <t>CADERNO MEIA PAUTA 40FLS</t>
  </si>
  <si>
    <t>CAIXA ARQUIVO MORTO EM POLIONDA APROXIMADAMENTE (350x245x135)mm NA COR AZUL</t>
  </si>
  <si>
    <t>CALCULADORA DE MESA - 12 DÍGITOS</t>
  </si>
  <si>
    <t>CANETA ESFEROGRÁFICA - APOIO ANATÔMICO - PONTA 1.0mm - COM ARREMATE DE ALUMÍNIO NA PONTA - COR AZUL - CAIXA COM 50 UNIDADES (COM AMOSTRA)</t>
  </si>
  <si>
    <t>CANETA ESFEROGRÁFICA - APOIO ANATÔMICO - PONTA 1.0mm - COM ARREMATE DE ALUMÍNIO NA PONTA - COR PRETA - CAIXA C/ 50 UNIDADES(COM AMOSTRA)</t>
  </si>
  <si>
    <t>CANETA ESFEROGRÁFICA - APOIO ANATÔMICO - PONTA 1.0mm - COM ARREMATE DE ALUMÍNIO NA PONTA - COR VERMELHA - CAIXA COM 50 UNIDADES(COM AMOSTRA)</t>
  </si>
  <si>
    <t>CANETA HIDROCOR NACIONAL CONJUNTO C/ 12 CORES C/ PONTA GROSSA, RESINAS PLÁSTICAS E TINTA ATÓXICA À BASE DE ÁGUA COM GRANDE RESERVÁTORIO, GARANTINDO TRAÇO DE QUALIDADE POR MAIS TEMPO. (COM AMOSTRA)</t>
  </si>
  <si>
    <t xml:space="preserve">CANETA MARCA TEXTO AMARELA C/12 UNIDADES </t>
  </si>
  <si>
    <t>CANETA P/ RETROPROJETOR - COR AZUL (PONTA FINA)</t>
  </si>
  <si>
    <t>CANETA P/ RETROPROJETOR - COR PRETA (PONTA FINA)</t>
  </si>
  <si>
    <t>CANETA P/ RETROPROJETOR - COR VERMELHA (PONTA FINA)</t>
  </si>
  <si>
    <t>CAPA PARA DIÁRIO PLÁSTICO TRANSPARENTE - 1º ao 5º ano (BIMESTRAL)</t>
  </si>
  <si>
    <t>CAPA PARA DIÁRIO PLÁSTICO TRANSPARENTE - 6º ao 9º ano (MENSAL)</t>
  </si>
  <si>
    <t xml:space="preserve">CAPA PARA ENCADERNAÇÃO PP A4 (FRENTE) TRANSPARENTE </t>
  </si>
  <si>
    <t xml:space="preserve">CAPA PARA ENCADERNAÇÃO PP A4 (FUNDO) NA COR PRETA </t>
  </si>
  <si>
    <t>CARTOLINA AMARELO, MEDINDO (500x660)mm, 150g/M²</t>
  </si>
  <si>
    <t>CARTOLINA AZUL, MEDINDO (500x660)mm, 150g/M²</t>
  </si>
  <si>
    <t>CARTOLINA BRANCA, MEDINDO (500x660)mm, 150g/M²</t>
  </si>
  <si>
    <t>CARTOLINA VERDE, MEDINDO (500x660)mm, 150g/M²</t>
  </si>
  <si>
    <t>CARTUCHO DE TONER PARA IMPRESSORA SAMSUNG SCX 3405 (COD. MLT-D101S) REMANUFATURADO, RENDIMENTO DE ATÉ 1.500 PÁGINAS</t>
  </si>
  <si>
    <t>CLIPS DE METAL NIQUELADO Nº 01, C/ ARAME DE AÇO REVESTIDO  CX C/ 100</t>
  </si>
  <si>
    <t>CLIPS DE METAL NIQUELADO Nº 04, C/ ARAME DE AÇO REVESTIDO - CX C/ 50</t>
  </si>
  <si>
    <t>COLA BASTÃO 12G - ISO OU INMETRO CX C/12 UNIDADES - 100% PLÁSTICO RECICLADO (COM AMOSTRA)</t>
  </si>
  <si>
    <t>COLA BRANCA ESCOLAR LAVÁVEL FRASCO 1 LITRO -  NÃO TOXICA, CONTENDO POLIACETATO DE VINILA, ÁLCOOL OU POLIVINILICO, ADITIVOS E ÁGUA.(COM AMOSTRA)</t>
  </si>
  <si>
    <t>COLA BRANCA ESCOLAR LAVÁVEL FRASCO 90G NÃO TOXICA, CONTENDO POLIACETATO DE VINILA, ÁLCOOL OU POLIVINILICO, ADITIVOS E ÁGUA. (COM AMOSTRA)</t>
  </si>
  <si>
    <t>COLA COLORIDA 23G. C/6 CORES COM BICO APLICADOR - MATERIAL NÃO TÓXICO- CORES VIVAS E INTENSAS- SECAGEM RÁPIDA</t>
  </si>
  <si>
    <t>COLA COLORIDA C/ GLITER 23G CX C/ 6 CORES, COM BRILHO INTENSO- COM GLITER-LAVÁVEL- NÃO MANCHA ROUPA</t>
  </si>
  <si>
    <t>COLA P/ ISOPOR 40G</t>
  </si>
  <si>
    <t>COLA QUENTE P/ PISTOLA PROFISSIONAL 127V – REFIL 30CM - FINO</t>
  </si>
  <si>
    <t>COLA QUENTE P/ PISTOLA PROFISSIONAL 127V – REFIL 30CM - GROSSO</t>
  </si>
  <si>
    <t>COLA SUPER RÁPIDA , ADESIVO INSTANTÂNEO, BISNAGA COM 20 G</t>
  </si>
  <si>
    <t>CONTACT AMARELO- RL COM 10 METROS</t>
  </si>
  <si>
    <t>CONTACT AZUL- RL COM 10 METROS</t>
  </si>
  <si>
    <t>CONTACT BRANCO- RL COM 10 METROS</t>
  </si>
  <si>
    <t>CONTACT LARANJA- RL COM 10 METROS</t>
  </si>
  <si>
    <t>CONTACT PRETO- RL COM 10 METROS</t>
  </si>
  <si>
    <t>CONTACT TRANSPARENTE - RL COM 25 METROS</t>
  </si>
  <si>
    <t>CONTACT VERDE- RL COM 10 METROS</t>
  </si>
  <si>
    <t>CONTACT VERMELHO- RL COM 10 METROS</t>
  </si>
  <si>
    <t>CORRETIVO EM FITA 5MM X 10M (COM AMOSTRA)</t>
  </si>
  <si>
    <t>DIÁRIO DE CLASSE - 1º AO 5º ANO (BIMESTRAL)</t>
  </si>
  <si>
    <t>DIÁRIO DE CLASSE - 6º AO 9º ANO (MENSAL)</t>
  </si>
  <si>
    <t>ENVELOPE PAPEL BRANCO 240 X 340 MM GRAMATURA 80G</t>
  </si>
  <si>
    <t>ENVELOPE PARDO 240x340 mm</t>
  </si>
  <si>
    <t>ESPIRAL PARA ENCADERNAÇÃO BRANCO 07MM PARA 25 FOLHAS</t>
  </si>
  <si>
    <t>ESPIRAL PARA ENCADERNAÇÃO BRANCO 09MM PARA 50 FOLHAS</t>
  </si>
  <si>
    <t xml:space="preserve">ESPIRAL PARA ENCADERNAÇÃO BRANCO 12MM PARA 100 FOLHAS </t>
  </si>
  <si>
    <t>ESTILETE ESTREITO, LÂMINA AÇO, MEDIDA APROX. 9mm</t>
  </si>
  <si>
    <t xml:space="preserve">ESTILETE LARGO, LÂMINA AÇO, MEDIDA APROX. 18mm </t>
  </si>
  <si>
    <t>FITA ADESIVA COLORIDA 12 x 10- COR AMARELA</t>
  </si>
  <si>
    <t>FITA ADESIVA COLORIDA 12 x 10- COR AZUL</t>
  </si>
  <si>
    <t>FITA ADESIVA COLORIDA 12 x 10- COR VERDE</t>
  </si>
  <si>
    <t>FITA ADESIVA COLORIDA 12 x 10- COR VERMELHA</t>
  </si>
  <si>
    <t>FITA ADESIVA TRANSPARENTE 12 MM X 65 MM (DUREX OU SIMILAR)</t>
  </si>
  <si>
    <t>FITA CETIM Nº 2 COM ROLO DE 100M COR AMARELO</t>
  </si>
  <si>
    <t>FITA CETIM Nº 2 COM ROLO DE 100M COR AZUL</t>
  </si>
  <si>
    <t>FITA CETIM Nº 2 COM ROLO DE 100M COR BRANCA</t>
  </si>
  <si>
    <t>FITA CETIM Nº 2 COM ROLO DE 100M COR ROSA</t>
  </si>
  <si>
    <t>FITA CETIM Nº 2 COM ROLO DE 100M COR VERDE</t>
  </si>
  <si>
    <t>FITA CETIM Nº 2 COM ROLO DE 100M COR VERMELHO</t>
  </si>
  <si>
    <t>FITA CREPE 18MM X 50M</t>
  </si>
  <si>
    <t>FITA DUPLA FACE TRANSPARENTE 12mm ROLO C/ 30m.</t>
  </si>
  <si>
    <t>FITA METALÓIDE 15MM X 50M AMARELA</t>
  </si>
  <si>
    <t>FITA METALÓIDE 15MM X 50M AZUL</t>
  </si>
  <si>
    <t>FITA METALÓIDE 15MM X 50M DOURADA</t>
  </si>
  <si>
    <t>FITA METALÓIDE 15MM X 50M PRATA</t>
  </si>
  <si>
    <t>FITA METALÓIDE 15MM X 50M ROSA</t>
  </si>
  <si>
    <t>FITA METALÓIDE 15MM X 50M VERDE</t>
  </si>
  <si>
    <t>FITA METALÓIDE 15MM X 50M VERMELHA</t>
  </si>
  <si>
    <t>GIZ DE CERA BIG   CX C/ 12 UNID (GIZÃO)</t>
  </si>
  <si>
    <t>GRAMPEADOR DE  METAL PROFISSIONAL  ATÉ 100 FOLHAS- (COM AMOSTRA)</t>
  </si>
  <si>
    <t>GRAMPEADOR DE MESA EM METAL,  GRAMPOS 26X6 - 24/6 - 26/8 - 24/8 - P/40 FOLHAS (COM AMOSTRA)</t>
  </si>
  <si>
    <t>GRAMPO PARA GRAMPEADOR DE MESA, COBREADO 23/10 (10mm). CAIXA COM 5000 UND.</t>
  </si>
  <si>
    <t>GRAMPO PARA GRAMPEADOR DE MESA, COBREADO 26/6 . CAIXA COM 5000 UND.</t>
  </si>
  <si>
    <t>GRAMPO PARA GRAMPEADOR DE METAL, COBREADO 23/13 (13mm). CAIXA COM 5000 UND.</t>
  </si>
  <si>
    <t>GRAMPO TRANÇADO Nº01 CX C/ 50UN</t>
  </si>
  <si>
    <t>KIT DE 1 MARCADOR E (3) TRÊS REFIS PARA QUADRO BRANCO RECARREGÁVEL (PILOT OU SIMILAR) WBM. 7- COR VERMELHO (COM AMOSTRA)</t>
  </si>
  <si>
    <t>KIT DE 1 MARCADOR E (6) SEIS REFIS PARA QUADRO BRANCO RECARREGÁVEL (PILOT OU SIMILAR) WBM. 7- COR AZUL (COM AMOSTRA)</t>
  </si>
  <si>
    <t>KIT DE 1 MARCADOR E (6) SEIS REFIS PARA QUADRO BRANCO RECARREGÁVEL (PILOT OU SIMILAR) WBM. 7- COR PRETO (COM AMOSTRA)</t>
  </si>
  <si>
    <t>LÁPIS DE COR GRANDE CX C/ 12 CORES - ISO OU INMETRO - COMPOSIÇÃO: PIGMENTOS, AGLUTINANTES, CARGA INERENTE, CERA E MADEIRA REFLORESTADA.  (FABER CASTELL OU SIMILAR)</t>
  </si>
  <si>
    <t>LÁPIS PRETO  -  Nº 2 - ISO OU INMETRO - MADEIRA MACIA QUE GARANTE MAIS FACILIDADE NA HORA DE APONTAR CX C/ 144 UND (FABER CASTELL OU SIMILIAR)</t>
  </si>
  <si>
    <t>LÍQUIDO DE LIMPEZA PARA QUADRO BRANCO 100ml</t>
  </si>
  <si>
    <t>LIVRO DE ATA S/MARGEM PRETO C/100 FLS 280 x 220 mm (CAPA DURA)</t>
  </si>
  <si>
    <t xml:space="preserve">LIVRO DE PONTO 1/4 160FLS - PRETO - C/160 FLS 280 x 220mm (CAPA DURA) </t>
  </si>
  <si>
    <t>MASSA DE MODELAR A BASE DE AMIDO NÃO GRUDA NAS MÃOS E NÃO ESFARELA POTE DE 500G COR AMARELO LIMÃO</t>
  </si>
  <si>
    <t>Potes</t>
  </si>
  <si>
    <t>MASSA DE MODELAR A BASE DE AMIDO NÃO GRUDA NAS MÃOS E NÃO ESFARELA POTE DE 500G COR AZUL</t>
  </si>
  <si>
    <t>MASSA DE MODELAR A BASE DE AMIDO NÃO GRUDA NAS MÃOS E NÃO ESFARELA POTE DE 500G COR LARANJA</t>
  </si>
  <si>
    <t>MASSA DE MODELAR A BASE DE AMIDO NÃO GRUDA NAS MÃOS E NÃO ESFARELA POTE DE 500G COR MARAVILHA</t>
  </si>
  <si>
    <t>MASSA DE MODELAR A BASE DE AMIDO NÃO GRUDA NAS MÃOS E NÃO ESFARELA POTE DE 500G COR VERDE</t>
  </si>
  <si>
    <t>MASSA DE MODELAR A BASE DE AMIDO NÃO GRUDA NAS MÃOS E NÃO ESFARELA POTE DE 500G COR VERMELHO</t>
  </si>
  <si>
    <t>PAPEL 40KG (96 X 66 cm)</t>
  </si>
  <si>
    <t>Folhas</t>
  </si>
  <si>
    <t>PAPEL A4 210mmX297mm C/ 50 FOLHAS - 180g/m2  TEXTURA (VERGÊ) - BRANCO</t>
  </si>
  <si>
    <t>PAPEL A4 210mmX297mm C/ 50 FOLHAS - 180g/m2  TEXTURA (VERGÊ) - PALHA</t>
  </si>
  <si>
    <t>PAPEL A4 210x297 mm - RM C/ 500 FLS - COR AMARELO</t>
  </si>
  <si>
    <t>PAPEL A4 210x297 mm - RM C/ 500 FLS - COR AZUL</t>
  </si>
  <si>
    <t xml:space="preserve">PAPEL A4 210x297 mm - RM C/ 500 FLS - COR ROSA </t>
  </si>
  <si>
    <t>PAPEL A4 210x297 mm - RM C/ 500 FLS - COR VERDE</t>
  </si>
  <si>
    <t>PAPEL A4 210x297 mm - RM C/ 500 FLS (COM AMOSTRA)</t>
  </si>
  <si>
    <t>PAPEL ADESIVO FOSCO - A4 9210X297) C/100 FLS</t>
  </si>
  <si>
    <t>PAPEL CAMURÇA - AMARELO</t>
  </si>
  <si>
    <t>PAPEL CAMURÇA - AZUL MARINHO</t>
  </si>
  <si>
    <t>PAPEL CAMURÇA - BRANCO</t>
  </si>
  <si>
    <t>PAPEL CAMURÇA - MARRON</t>
  </si>
  <si>
    <t>PAPEL CAMURÇA - PRETO</t>
  </si>
  <si>
    <t>PAPEL CAMURÇA - VERDE BANDEIRA</t>
  </si>
  <si>
    <t>PAPEL CAMURÇA - VERMELHO</t>
  </si>
  <si>
    <t>PAPEL CAMURÇA- LARANJA</t>
  </si>
  <si>
    <t xml:space="preserve">PAPEL CARTÃO - AMARELO (48x66) cm 210g </t>
  </si>
  <si>
    <t>PAPEL CARTÃO - AZUL (48x66) cm 210g</t>
  </si>
  <si>
    <t>PAPEL CARTÃO - BRANCO (48x66) cm 210g</t>
  </si>
  <si>
    <t>PAPEL CARTÃO - LARANJA (48x66) cm 210g</t>
  </si>
  <si>
    <t>PAPEL CARTÃO - MARROM (48x66) cm 210g</t>
  </si>
  <si>
    <t xml:space="preserve">PAPEL CARTÃO - PRETO (48x66) cm 210g </t>
  </si>
  <si>
    <t>PAPEL CARTÃO - ROSA (48x66) cm 210g</t>
  </si>
  <si>
    <t>PAPEL CARTÃO - VERDE (48x66) cm 210g</t>
  </si>
  <si>
    <t>PAPEL CARTÃO - VERMELHO (48x66) cm 210g</t>
  </si>
  <si>
    <t xml:space="preserve">PAPEL COLOR SET A4 COM 50 FOLHAS- AMARELO </t>
  </si>
  <si>
    <t xml:space="preserve">PAPEL COLOR SET A4 COM 50 FOLHAS-- AZUL </t>
  </si>
  <si>
    <t xml:space="preserve">PAPEL COLOR SET A4 COM 50 FOLHAS-- LARANJA </t>
  </si>
  <si>
    <t xml:space="preserve">PAPEL COLOR SET A4 COM 50 FOLHAS-- MARROM </t>
  </si>
  <si>
    <t>PAPEL COLOR SET A4 COM 50 FOLHAS-- PRETO</t>
  </si>
  <si>
    <t xml:space="preserve">PAPEL COLOR SET A4 COM 50 FOLHAS-- ROSA </t>
  </si>
  <si>
    <t>PAPEL COLOR SET A4 COM 50 FOLHAS-- VERDE</t>
  </si>
  <si>
    <t xml:space="preserve">PAPEL COLOR SET A4 COM 50 FOLHAS-- VERMELHO </t>
  </si>
  <si>
    <t>PAPEL CREPON - AMARELO</t>
  </si>
  <si>
    <t>PAPEL CREPON - AZUL</t>
  </si>
  <si>
    <t>PAPEL CREPON - BRANCO</t>
  </si>
  <si>
    <t>PAPEL CREPON - LARANJA</t>
  </si>
  <si>
    <t>PAPEL CREPON - MARRON</t>
  </si>
  <si>
    <t>PAPEL CREPON - PRETO</t>
  </si>
  <si>
    <t>PAPEL CREPON - ROSA</t>
  </si>
  <si>
    <t>PAPEL CREPON - VERDE</t>
  </si>
  <si>
    <t>PAPEL CREPON - VERMELHO</t>
  </si>
  <si>
    <t>PAPEL FOTOGRÁFICO A4 210mmX297mm- 135 G-C/ 50 UND</t>
  </si>
  <si>
    <t xml:space="preserve">PAPEL FOTOGRÁFICO ADESIVO A4 210mmX297mm  - 130 G - C/ 50 UND </t>
  </si>
  <si>
    <t xml:space="preserve">PAPEL OFÍCIO 215 X 315 MM - RESMA C/ 500 FLS </t>
  </si>
  <si>
    <t>PAPEL PARDO KRAFT OURO</t>
  </si>
  <si>
    <t>PAPEL SEDA - AMARELO</t>
  </si>
  <si>
    <t>PAPEL SEDA - AZUL</t>
  </si>
  <si>
    <t>PAPEL SEDA - BRANCO</t>
  </si>
  <si>
    <t>PAPEL SEDA - LARANJA</t>
  </si>
  <si>
    <t>PAPEL SEDA - MARRON</t>
  </si>
  <si>
    <t>PAPEL SEDA - PRETO</t>
  </si>
  <si>
    <t>PAPEL SEDA - ROSA</t>
  </si>
  <si>
    <t>PAPEL SEDA - VERDE</t>
  </si>
  <si>
    <t>PAPEL SEDA - VERMELHO</t>
  </si>
  <si>
    <t>PASTA C/TRILHO PAPELÃO AZUL</t>
  </si>
  <si>
    <t>PASTA CARTOLINADA C/ ELÁSTICO 23cm x 34cm - AZUL</t>
  </si>
  <si>
    <t>PASTA CATÁLOGO C/ 50 PLÁSTICO</t>
  </si>
  <si>
    <t>PASTA PAPELÃO COM FERRAGEM COR PRETA</t>
  </si>
  <si>
    <t>PASTA PLÁSTICA C/ ELÁSTICO - AZUL</t>
  </si>
  <si>
    <t>PASTA POLIONDA C/ ELÁSTICO 375X275X40MM - AZUL</t>
  </si>
  <si>
    <t>PEÇA TNT C/ 50 MTS - AZUL ROYAL</t>
  </si>
  <si>
    <t>PEÇA TNT C/ 50 MTS - CHITÃO COM FUNDO AMARELO</t>
  </si>
  <si>
    <t>PEÇA TNT C/ 50 MTS - CHITÃO COM FUNDO AZUL</t>
  </si>
  <si>
    <t>PEÇA TNT C/ 50 MTS - CHITÃO COM FUNDO VERMELHO</t>
  </si>
  <si>
    <t xml:space="preserve">PEÇA TNT C/ 50 MTS - COR AMARELO </t>
  </si>
  <si>
    <t>PEÇA TNT C/ 50 MTS - COR AZUL CLARO</t>
  </si>
  <si>
    <t>PEÇA TNT C/ 50 MTS - COR BRANCO</t>
  </si>
  <si>
    <t>PEÇA TNT C/ 50 MTS - COR LARANJA</t>
  </si>
  <si>
    <t>PEÇA TNT C/ 50 MTS - COR PRETO</t>
  </si>
  <si>
    <t>PEÇA TNT C/ 50 MTS - COR ROSA CLARO</t>
  </si>
  <si>
    <t>PEÇA TNT C/ 50 MTS - JUTA</t>
  </si>
  <si>
    <t>PEÇA TNT C/ 50 MTS - MARRON</t>
  </si>
  <si>
    <t>PEÇA TNT C/ 50 MTS - ROSA PINK</t>
  </si>
  <si>
    <t xml:space="preserve">PEÇA TNT C/ 50 MTS - ROXO </t>
  </si>
  <si>
    <t>PEÇA TNT C/ 50 MTS - VERDE CLARO</t>
  </si>
  <si>
    <t>PEÇA TNT C/ 50 MTS - VERDE ESCURO</t>
  </si>
  <si>
    <t xml:space="preserve">PEÇA TNT C/ 50 MTS - VERMELHO </t>
  </si>
  <si>
    <t>PEÇA TNT C/ 50MTS - ESTAMPADO</t>
  </si>
  <si>
    <t>PEÇA TNT C/ 50MTS - PÓA - XADREZ ESTAMPADO VERDE C/ BRANCO</t>
  </si>
  <si>
    <t>PEÇA TNT C/ 50MTS - XADREZ ESTAMPADO AZUL C/ BRANCO</t>
  </si>
  <si>
    <t>PEÇA TNT C/ 50MTS - XADREZ ESTAMPADO VERMELHO C/ BRANCO</t>
  </si>
  <si>
    <t xml:space="preserve">PEN DRIVE DE 16 GB </t>
  </si>
  <si>
    <t xml:space="preserve">PEN DRIVE DE 8 GB </t>
  </si>
  <si>
    <t>PERCEVEJO DE LATA, 10 mm,  CX C/ 100 UND</t>
  </si>
  <si>
    <t>PERFURADOR DE PAPEL 02 FUROS REFORÇADO 10cm x 8 cm - 25 FOLHAS</t>
  </si>
  <si>
    <t>PILHA ALCALINA, TAMANHO PEQUENO (AA) - 1.5V Volts (COM AMOSTRA)</t>
  </si>
  <si>
    <t>PILHA ALCALINA, TAMANHO PEQUENO (AAA) - 1.5V Volts (COM AMOSTRA)</t>
  </si>
  <si>
    <t>PINCEL ATÔMICO COM PONTA DE FELTRO E TINTA SOLVENTE RESISTENTE A ÁGUA -  COR PRETO ISO OU INMETRO - CX C/ 12 (COM AMOSTRA)</t>
  </si>
  <si>
    <t>PINCEL ATÔMICO COM PONTA DE FELTRO E TINTA SOLVENTE RESISTENTE A ÁGUA -  COR VERDE ISO OU INMETRO - CX C/ 12 (COM AMOSTRA)</t>
  </si>
  <si>
    <t>PINCEL ATÔMICO COM PONTA DE FELTRO E TINTA SOLVENTE RESISTENTE A ÁGUA - COR AZUL ISO OU INMETRO -CX C/ 12 (COM AMOSTRA)</t>
  </si>
  <si>
    <t>PINCEL ATÔMICO COM PONTA DE FELTRO E TINTA SOLVENTE RESISTENTE A ÁGUA - COR VERMELHO ISO OU INMETRO - CX C/ 12 (COM AMOSTRA)</t>
  </si>
  <si>
    <t>PINCEL P/ TINTA GUACHE Nº12 - PCT C/ 12</t>
  </si>
  <si>
    <t>PISTOLA DE COLA QUENTE C/ GATILHO APLICADOR - BIVOLT - GRANDE - (20-25w)</t>
  </si>
  <si>
    <t>PISTOLA DE COLA QUENTE C/ GATILHO APLICADOR - BIVOLT - PEQUENA - (20w)</t>
  </si>
  <si>
    <t>PLACA DE E.V.A. 2MM - 60x40cm  COR BRANCA</t>
  </si>
  <si>
    <t>PLACA DE E.V.A. 2MM - 60x40cm  COR MARROM</t>
  </si>
  <si>
    <t>PLACA DE E.V.A. 2MM - 60x40cm  COR VERDE CLARO</t>
  </si>
  <si>
    <t>PLACA DE E.V.A. 2MM - 60x40cm  ONÇA PINTADA</t>
  </si>
  <si>
    <t>PLACA DE E.V.A. 2MM - 60x40cm- COR  AZUL ESCURO</t>
  </si>
  <si>
    <t>PLACA DE E.V.A. 2MM - 60x40cm COR  DE CENOURA</t>
  </si>
  <si>
    <t>PLACA DE E.V.A. 2MM - 60x40cm COR AMARELA</t>
  </si>
  <si>
    <t>PLACA DE E.V.A. 2MM - 60x40cm COR AZUL CLARO</t>
  </si>
  <si>
    <t>PLACA DE E.V.A. 2MM - 60x40cm COR DA PELE</t>
  </si>
  <si>
    <t>PLACA DE E.V.A. 2MM - 60x40cm COR LILÁS</t>
  </si>
  <si>
    <t>PLACA DE E.V.A. 2MM - 60x40cm COR PRETA</t>
  </si>
  <si>
    <t>PLACA DE E.V.A. 2MM - 60x40cm COR ROSA</t>
  </si>
  <si>
    <t>PLACA DE E.V.A. 2MM - 60x40cm COR VERDE ESCURO</t>
  </si>
  <si>
    <t>PLACA DE E.V.A. 2MM - 60x40cm COR VERMELHA</t>
  </si>
  <si>
    <t>PLACA DE EVA COM GLITER 40 X 60 CM - ESPESSURA 1MM COR AMARELO</t>
  </si>
  <si>
    <t>PLACA DE EVA COM GLITER 40 X 60 CM - ESPESSURA 1MM COR BRANCO</t>
  </si>
  <si>
    <t>PLACA DE EVA COM GLITER 40 X 60 CM - ESPESSURA 1MM COR LARANJA</t>
  </si>
  <si>
    <t>PLACA DE EVA COM GLITER 40 X 60 CM - ESPESSURA 1MM COR LILÁS</t>
  </si>
  <si>
    <t>PLACA DE EVA COM GLITER 40 X 60 CM - ESPESSURA 1MM COR PRETO</t>
  </si>
  <si>
    <t>PLACA DE EVA COM GLITER 40 X 60 CM - ESPESSURA 1MM COR ROSA</t>
  </si>
  <si>
    <t>PLACA DE EVA COM GLITER 40 X 60 CM - ESPESSURA 1MM COR ROXO</t>
  </si>
  <si>
    <t>PLACA DE EVA COM GLITER 40 X 60 CM - ESPESSURA 1MM COR VERDE</t>
  </si>
  <si>
    <t>PLACA DE EVA COM GLITER 40 X 60 CM - ESPESSURA 1MM COR VERMELHA</t>
  </si>
  <si>
    <t>PLACA DE EVA ESTAMPADO FUNDO BRANCO 40X 60 cm - ESPESSURA 1mm - ESTAMPAS DIVERSAS</t>
  </si>
  <si>
    <t>PLACA DE EVA ESTRELAS 40x60cm-  ESPESSURA 1 mm- CORES DIVERSAS</t>
  </si>
  <si>
    <t>PLACA DE EVA GLITER BOLINHAS 40X 60 cm- ESPESSURA 1mm-CORES DIVERSAS</t>
  </si>
  <si>
    <t>PLACA DE EVA GLITER CORAÇÕES 40X60CM- ESPESSURA 1mm- CORES DIVERSAS</t>
  </si>
  <si>
    <t>PLACA DE EVA LISTRADO 40X60cm- ESPESSURA 1 mm- ARCO- ÍRIS</t>
  </si>
  <si>
    <t>PLACA DE EVA LISTRADO CB 40X60 CM- ESPESSURA 1mm- ESTRITENDE</t>
  </si>
  <si>
    <t>PLACA DE EVA LISTRADO CB 40X60CM- ESPESSURA 1mm- MULTI</t>
  </si>
  <si>
    <t>PLACA DE ISOPOR 20 MM</t>
  </si>
  <si>
    <t xml:space="preserve">PLÁSTICO PARA PASTA FINO C/ 4 FUROS </t>
  </si>
  <si>
    <t>PURPURINA PACOTE C/ 250G - COR AZUL</t>
  </si>
  <si>
    <t>PURPURINA PACOTE C/ 250G - COR LARANJA</t>
  </si>
  <si>
    <t>PURPURINA PACOTE C/ 250G - COR OURO</t>
  </si>
  <si>
    <t>PURPURINA PACOTE C/ 250G - COR PRATA</t>
  </si>
  <si>
    <t>PURPURINA PACOTE C/ 250G - COR VERDE</t>
  </si>
  <si>
    <t>PURPURINA PACOTE C/ 250G - COR VERMELHA</t>
  </si>
  <si>
    <t>QUADRO BRANCO LUXO QUADRICULADO TAM. 250 X 120 cm - COM BORDAS DE ALUMÍNIO, KIT PARA INSTALAÇÃO E SUPORTE PARA MARCADOR E APAGADOR</t>
  </si>
  <si>
    <t>QUADRO DE CORTIÇA ALUMINIO COR NATURAL COM BORDAS ARREDONDADAS, CORTIÇA REFLORESTADA 3MM,TAM.90 x 120 CM</t>
  </si>
  <si>
    <t>RECADO AUTO - ADESIVO 76X76MM - BLOCO C/ 100 FLS</t>
  </si>
  <si>
    <t>REFIL DE TINTA PARA IMPRESSORA EPSON L365/L375 (664) ORIGINAL FRASCO DE 70 ML, COR AMARELO</t>
  </si>
  <si>
    <t>REFIL DE TINTA PARA IMPRESSORA EPSON L365/L375 (664) ORIGINAL FRASCO DE 70 ML, COR CIANO</t>
  </si>
  <si>
    <t>REFIL DE TINTA PARA IMPRESSORA EPSON L365/L375 (664) ORIGINAL FRASCO DE 70 ML, COR MAGENTA</t>
  </si>
  <si>
    <t>REFIL DE TINTA PARA IMPRESSORA EPSON L365/L375 (664) ORIGINAL FRASCO DE 70 ML, COR PRETA</t>
  </si>
  <si>
    <t>RÉGUA ESCOLAR DE PLÁSTICO  EM ACRÍLICO TRANSPARENTE DE 30CM</t>
  </si>
  <si>
    <t xml:space="preserve">ROLO PLÁSTICO TRANSPARENTE N°15 C/ 50 METROS </t>
  </si>
  <si>
    <t>SACOLA 30 X 40 CM PLÁSTICA ROLO COM 100 UND</t>
  </si>
  <si>
    <t>SACOLA CELOFANE TRANSPARENTE 10 X 15 CM PACOTE COM 100 UNIDADES</t>
  </si>
  <si>
    <t>SACOLA CELOFANE TRANSPARENTE 25 X 35 CM PACOTE COM 100 UNIDADES</t>
  </si>
  <si>
    <t>TECIDO CHITÃO 100% ALGODÃO ROLO C/ 50MTS - LARGURA 1,40CM- ESTAMPA GRANDE- FUNDO AZUL</t>
  </si>
  <si>
    <t>TECIDO CHITÃO 100% ALGODÃO ROLO C/ 50MTS - LARGURA 1,40CM- ESTAMPA GRANDE -FUNDO VERMELHO</t>
  </si>
  <si>
    <t>TECIDO OXFORD ROLO COM 100 METROS NA COR BRANCO 150 CM LARGURA</t>
  </si>
  <si>
    <t>TECIDO OXFORD ROLO COM 100 METROS NA COR BRANCO 300 CM DE LARGURA</t>
  </si>
  <si>
    <t>TECIDO OXFORD ROLO COM 100 METROS NA COR NUDE 150 CM DE LARGURA</t>
  </si>
  <si>
    <t>TECIDO OXFORD ROLO COM 100 METROS NA COR SALMÃO 300 CM DE LARGURA</t>
  </si>
  <si>
    <t>TESOURA EM AÇO INOX- GRANDE C/24CM (COM AMOSTRA)</t>
  </si>
  <si>
    <t>TESOURA TIPO ESCOLAR SEM PONTA AMBIDESTRA, EM AÇO INOX E CABO EM POLIPROPILENO 13CM - KS 125</t>
  </si>
  <si>
    <t>TINTA GUACHE MUITO ESPESSA, SOLÚVEL EM ÁGUA, RECIPIENTE COM 250ml  - COR AZUL</t>
  </si>
  <si>
    <t>TINTA GUACHE MUITO ESPESSA, SOLÚVEL EM ÁGUA, RECIPIENTE COM 250ml  - COR BRANCA</t>
  </si>
  <si>
    <t>TINTA GUACHE MUITO ESPESSA, SOLÚVEL EM ÁGUA, RECIPIENTE COM 250ml  - COR PRETA</t>
  </si>
  <si>
    <t>TINTA GUACHE MUITO ESPESSA, SOLÚVEL EM ÁGUA, RECIPIENTE COM 250ml  - COR VERMELHA</t>
  </si>
  <si>
    <t>TINTA GUACHE, MUITO ESPESSA, SOLÚVEL EM ÁGUA, RECIPIENTE COM 250ml - COR AMARELA</t>
  </si>
  <si>
    <t>Sec. Educação - Ens. Fundam.</t>
  </si>
  <si>
    <t>Sec. Educação - Educ. Inf.</t>
  </si>
  <si>
    <t>Sec. Educação - Creches</t>
  </si>
  <si>
    <t>Sec. Educação - EJA</t>
  </si>
  <si>
    <t>Sec. Educação - Sede</t>
  </si>
  <si>
    <t>Frasco</t>
  </si>
  <si>
    <t>Kit</t>
  </si>
  <si>
    <t>Rolo</t>
  </si>
  <si>
    <t>Abertura das Propostas: 22/032023,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</si>
</sst>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2781/22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297"/>
  <sheetViews>
    <sheetView tabSelected="1" zoomScale="115" zoomScaleNormal="115" zoomScaleSheetLayoutView="100" workbookViewId="0">
      <selection activeCell="F13" sqref="F13"/>
    </sheetView>
  </sheetViews>
  <sheetFormatPr defaultColWidth="9.140625"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63" t="s">
        <v>19</v>
      </c>
      <c r="B2" s="63"/>
      <c r="C2" s="63"/>
      <c r="D2" s="63"/>
      <c r="E2" s="63"/>
      <c r="F2" s="63"/>
      <c r="G2" s="63"/>
    </row>
    <row r="3" spans="1:11" x14ac:dyDescent="0.2">
      <c r="A3" s="63" t="str">
        <f>UPPER(Dados!B1&amp;"  -  "&amp;Dados!B4)</f>
        <v>PREGÃO ELETRÔNICO Nº 046/2023  -  ABERTURA DAS PROPOSTAS: 22/032023, ÀS 09:00HS</v>
      </c>
      <c r="B3" s="63"/>
      <c r="C3" s="63"/>
      <c r="D3" s="63"/>
      <c r="E3" s="63"/>
      <c r="F3" s="63"/>
      <c r="G3" s="63"/>
    </row>
    <row r="4" spans="1:11" x14ac:dyDescent="0.2">
      <c r="A4" s="64" t="str">
        <f>Dados!B3</f>
        <v>EVENTUAL AQUISIÇÃO DE MATERIAL DIDÁTICO, ESCRITÓRIO E INFORMÁTICA - SRP</v>
      </c>
      <c r="B4" s="64"/>
      <c r="C4" s="64"/>
      <c r="D4" s="64"/>
      <c r="E4" s="64"/>
      <c r="F4" s="64"/>
      <c r="G4" s="64"/>
    </row>
    <row r="5" spans="1:11" x14ac:dyDescent="0.2">
      <c r="A5" s="63" t="str">
        <f>Dados!B2</f>
        <v>PROCESSO ADMINISTRATIVO N° 2781/2022 de 02/09/2022</v>
      </c>
      <c r="B5" s="63"/>
      <c r="C5" s="63"/>
      <c r="D5" s="63"/>
      <c r="E5" s="63"/>
      <c r="F5" s="63"/>
      <c r="G5" s="63"/>
    </row>
    <row r="6" spans="1:11" x14ac:dyDescent="0.2">
      <c r="A6" s="52" t="str">
        <f>Dados!B7</f>
        <v>MENOR PREÇO POR ITEM</v>
      </c>
      <c r="B6" s="52"/>
      <c r="C6" s="61" t="s">
        <v>29</v>
      </c>
      <c r="D6" s="61"/>
      <c r="E6" s="62">
        <f>Dados!B8</f>
        <v>1100228.0900000005</v>
      </c>
      <c r="F6" s="62"/>
      <c r="G6" s="52"/>
    </row>
    <row r="7" spans="1:11" ht="2.25" customHeight="1" x14ac:dyDescent="0.2">
      <c r="A7" s="6"/>
      <c r="B7" s="6"/>
      <c r="C7" s="6"/>
      <c r="D7" s="6"/>
      <c r="E7" s="14"/>
      <c r="F7" s="14"/>
      <c r="G7" s="10"/>
    </row>
    <row r="8" spans="1:11" s="8" customFormat="1" ht="12" customHeight="1" x14ac:dyDescent="0.2">
      <c r="A8" s="15" t="s">
        <v>0</v>
      </c>
      <c r="B8" s="65"/>
      <c r="C8" s="65"/>
      <c r="D8" s="65"/>
      <c r="E8" s="65"/>
      <c r="F8" s="65"/>
      <c r="G8" s="65"/>
      <c r="H8" s="41"/>
    </row>
    <row r="9" spans="1:11" s="8" customFormat="1" ht="12" customHeight="1" x14ac:dyDescent="0.2">
      <c r="A9" s="15" t="s">
        <v>1</v>
      </c>
      <c r="B9" s="66"/>
      <c r="C9" s="66"/>
      <c r="D9" s="66"/>
      <c r="E9" s="66"/>
      <c r="F9" s="66"/>
      <c r="G9" s="66"/>
      <c r="H9" s="41"/>
    </row>
    <row r="10" spans="1:11" s="8" customFormat="1" ht="12" customHeight="1" x14ac:dyDescent="0.2">
      <c r="A10" s="15" t="s">
        <v>2</v>
      </c>
      <c r="B10" s="36"/>
      <c r="C10" s="26" t="s">
        <v>8</v>
      </c>
      <c r="D10" s="71"/>
      <c r="E10" s="71"/>
      <c r="F10" s="71"/>
      <c r="G10" s="71"/>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22.5" x14ac:dyDescent="0.2">
      <c r="A13" s="33">
        <v>1</v>
      </c>
      <c r="B13" s="31" t="s">
        <v>58</v>
      </c>
      <c r="C13" s="34" t="s">
        <v>47</v>
      </c>
      <c r="D13" s="49">
        <v>80</v>
      </c>
      <c r="E13" s="51">
        <v>6.6</v>
      </c>
      <c r="F13" s="59"/>
      <c r="G13" s="35" t="str">
        <f>IF(F13="","",IF(ISTEXT(F13),"NC",F13*D13))</f>
        <v/>
      </c>
      <c r="H13" s="41"/>
      <c r="K13" s="7"/>
    </row>
    <row r="14" spans="1:11" s="8" customFormat="1" ht="22.5" x14ac:dyDescent="0.2">
      <c r="A14" s="33">
        <v>2</v>
      </c>
      <c r="B14" s="31" t="s">
        <v>59</v>
      </c>
      <c r="C14" s="34" t="s">
        <v>48</v>
      </c>
      <c r="D14" s="49">
        <v>230</v>
      </c>
      <c r="E14" s="51">
        <v>8</v>
      </c>
      <c r="F14" s="59"/>
      <c r="G14" s="35" t="str">
        <f t="shared" ref="G14:G77" si="0">IF(F14="","",IF(ISTEXT(F14),"NC",F14*D14))</f>
        <v/>
      </c>
      <c r="H14" s="41"/>
      <c r="K14" s="7"/>
    </row>
    <row r="15" spans="1:11" s="8" customFormat="1" ht="11.25" x14ac:dyDescent="0.2">
      <c r="A15" s="33">
        <v>3</v>
      </c>
      <c r="B15" s="31" t="s">
        <v>60</v>
      </c>
      <c r="C15" s="34" t="s">
        <v>48</v>
      </c>
      <c r="D15" s="49">
        <v>960</v>
      </c>
      <c r="E15" s="51">
        <v>4.18</v>
      </c>
      <c r="F15" s="59"/>
      <c r="G15" s="35" t="str">
        <f t="shared" si="0"/>
        <v/>
      </c>
      <c r="H15" s="41"/>
      <c r="K15" s="7"/>
    </row>
    <row r="16" spans="1:11" s="8" customFormat="1" ht="11.25" x14ac:dyDescent="0.2">
      <c r="A16" s="33">
        <v>4</v>
      </c>
      <c r="B16" s="31" t="s">
        <v>61</v>
      </c>
      <c r="C16" s="34" t="s">
        <v>337</v>
      </c>
      <c r="D16" s="49">
        <v>300</v>
      </c>
      <c r="E16" s="51">
        <v>21.99</v>
      </c>
      <c r="F16" s="59"/>
      <c r="G16" s="35" t="str">
        <f t="shared" si="0"/>
        <v/>
      </c>
      <c r="H16" s="41"/>
      <c r="K16" s="7"/>
    </row>
    <row r="17" spans="1:11" s="8" customFormat="1" ht="11.25" x14ac:dyDescent="0.2">
      <c r="A17" s="33">
        <v>5</v>
      </c>
      <c r="B17" s="31" t="s">
        <v>62</v>
      </c>
      <c r="C17" s="34" t="s">
        <v>49</v>
      </c>
      <c r="D17" s="49">
        <v>200</v>
      </c>
      <c r="E17" s="51">
        <v>15.6</v>
      </c>
      <c r="F17" s="59"/>
      <c r="G17" s="35" t="str">
        <f t="shared" si="0"/>
        <v/>
      </c>
      <c r="H17" s="41"/>
      <c r="K17" s="7"/>
    </row>
    <row r="18" spans="1:11" s="8" customFormat="1" ht="11.25" x14ac:dyDescent="0.2">
      <c r="A18" s="33">
        <v>6</v>
      </c>
      <c r="B18" s="31" t="s">
        <v>63</v>
      </c>
      <c r="C18" s="34" t="s">
        <v>49</v>
      </c>
      <c r="D18" s="49">
        <v>200</v>
      </c>
      <c r="E18" s="51">
        <v>15.6</v>
      </c>
      <c r="F18" s="59"/>
      <c r="G18" s="35" t="str">
        <f t="shared" si="0"/>
        <v/>
      </c>
      <c r="H18" s="41"/>
      <c r="K18" s="7"/>
    </row>
    <row r="19" spans="1:11" s="8" customFormat="1" ht="11.25" x14ac:dyDescent="0.2">
      <c r="A19" s="33">
        <v>7</v>
      </c>
      <c r="B19" s="31" t="s">
        <v>64</v>
      </c>
      <c r="C19" s="34" t="s">
        <v>49</v>
      </c>
      <c r="D19" s="49">
        <v>200</v>
      </c>
      <c r="E19" s="51">
        <v>15.6</v>
      </c>
      <c r="F19" s="59"/>
      <c r="G19" s="35" t="str">
        <f t="shared" si="0"/>
        <v/>
      </c>
      <c r="H19" s="41"/>
      <c r="K19" s="7"/>
    </row>
    <row r="20" spans="1:11" s="8" customFormat="1" ht="11.25" x14ac:dyDescent="0.2">
      <c r="A20" s="33">
        <v>8</v>
      </c>
      <c r="B20" s="31" t="s">
        <v>65</v>
      </c>
      <c r="C20" s="34" t="s">
        <v>49</v>
      </c>
      <c r="D20" s="49">
        <v>200</v>
      </c>
      <c r="E20" s="51">
        <v>15.6</v>
      </c>
      <c r="F20" s="59"/>
      <c r="G20" s="35" t="str">
        <f t="shared" si="0"/>
        <v/>
      </c>
      <c r="H20" s="41"/>
      <c r="K20" s="7"/>
    </row>
    <row r="21" spans="1:11" s="8" customFormat="1" ht="11.25" x14ac:dyDescent="0.2">
      <c r="A21" s="33">
        <v>9</v>
      </c>
      <c r="B21" s="31" t="s">
        <v>66</v>
      </c>
      <c r="C21" s="34" t="s">
        <v>49</v>
      </c>
      <c r="D21" s="49">
        <v>200</v>
      </c>
      <c r="E21" s="51">
        <v>15.6</v>
      </c>
      <c r="F21" s="59"/>
      <c r="G21" s="35" t="str">
        <f t="shared" si="0"/>
        <v/>
      </c>
      <c r="H21" s="41"/>
      <c r="K21" s="7"/>
    </row>
    <row r="22" spans="1:11" s="8" customFormat="1" ht="11.25" x14ac:dyDescent="0.2">
      <c r="A22" s="33">
        <v>10</v>
      </c>
      <c r="B22" s="31" t="s">
        <v>67</v>
      </c>
      <c r="C22" s="34" t="s">
        <v>49</v>
      </c>
      <c r="D22" s="49">
        <v>200</v>
      </c>
      <c r="E22" s="51">
        <v>15.6</v>
      </c>
      <c r="F22" s="59"/>
      <c r="G22" s="35" t="str">
        <f t="shared" si="0"/>
        <v/>
      </c>
      <c r="H22" s="41"/>
      <c r="K22" s="7"/>
    </row>
    <row r="23" spans="1:11" s="8" customFormat="1" ht="11.25" x14ac:dyDescent="0.2">
      <c r="A23" s="33">
        <v>11</v>
      </c>
      <c r="B23" s="31" t="s">
        <v>68</v>
      </c>
      <c r="C23" s="34" t="s">
        <v>49</v>
      </c>
      <c r="D23" s="49">
        <v>200</v>
      </c>
      <c r="E23" s="51">
        <v>15.6</v>
      </c>
      <c r="F23" s="59"/>
      <c r="G23" s="35" t="str">
        <f t="shared" si="0"/>
        <v/>
      </c>
      <c r="H23" s="41"/>
      <c r="K23" s="7"/>
    </row>
    <row r="24" spans="1:11" s="8" customFormat="1" ht="11.25" x14ac:dyDescent="0.2">
      <c r="A24" s="33">
        <v>12</v>
      </c>
      <c r="B24" s="31" t="s">
        <v>69</v>
      </c>
      <c r="C24" s="34" t="s">
        <v>49</v>
      </c>
      <c r="D24" s="49">
        <v>200</v>
      </c>
      <c r="E24" s="51">
        <v>15.6</v>
      </c>
      <c r="F24" s="59"/>
      <c r="G24" s="35" t="str">
        <f t="shared" si="0"/>
        <v/>
      </c>
      <c r="H24" s="41"/>
      <c r="K24" s="7"/>
    </row>
    <row r="25" spans="1:11" s="8" customFormat="1" ht="11.25" x14ac:dyDescent="0.2">
      <c r="A25" s="33">
        <v>13</v>
      </c>
      <c r="B25" s="31" t="s">
        <v>70</v>
      </c>
      <c r="C25" s="34" t="s">
        <v>49</v>
      </c>
      <c r="D25" s="49">
        <v>200</v>
      </c>
      <c r="E25" s="51">
        <v>15.6</v>
      </c>
      <c r="F25" s="59"/>
      <c r="G25" s="35" t="str">
        <f t="shared" si="0"/>
        <v/>
      </c>
      <c r="H25" s="41"/>
      <c r="K25" s="7"/>
    </row>
    <row r="26" spans="1:11" s="8" customFormat="1" ht="11.25" x14ac:dyDescent="0.2">
      <c r="A26" s="33">
        <v>14</v>
      </c>
      <c r="B26" s="31" t="s">
        <v>71</v>
      </c>
      <c r="C26" s="34" t="s">
        <v>49</v>
      </c>
      <c r="D26" s="49">
        <v>200</v>
      </c>
      <c r="E26" s="51">
        <v>15.6</v>
      </c>
      <c r="F26" s="59"/>
      <c r="G26" s="35" t="str">
        <f t="shared" si="0"/>
        <v/>
      </c>
      <c r="H26" s="41"/>
      <c r="K26" s="7"/>
    </row>
    <row r="27" spans="1:11" s="8" customFormat="1" ht="11.25" x14ac:dyDescent="0.2">
      <c r="A27" s="33">
        <v>15</v>
      </c>
      <c r="B27" s="31" t="s">
        <v>72</v>
      </c>
      <c r="C27" s="34" t="s">
        <v>49</v>
      </c>
      <c r="D27" s="49">
        <v>200</v>
      </c>
      <c r="E27" s="51">
        <v>15.6</v>
      </c>
      <c r="F27" s="59"/>
      <c r="G27" s="35" t="str">
        <f t="shared" si="0"/>
        <v/>
      </c>
      <c r="H27" s="41"/>
      <c r="K27" s="7"/>
    </row>
    <row r="28" spans="1:11" s="8" customFormat="1" ht="11.25" x14ac:dyDescent="0.2">
      <c r="A28" s="33">
        <v>16</v>
      </c>
      <c r="B28" s="31" t="s">
        <v>73</v>
      </c>
      <c r="C28" s="34" t="s">
        <v>49</v>
      </c>
      <c r="D28" s="49">
        <v>50</v>
      </c>
      <c r="E28" s="51">
        <v>8.8800000000000008</v>
      </c>
      <c r="F28" s="59"/>
      <c r="G28" s="35" t="str">
        <f t="shared" si="0"/>
        <v/>
      </c>
      <c r="H28" s="41"/>
      <c r="K28" s="7"/>
    </row>
    <row r="29" spans="1:11" s="8" customFormat="1" ht="11.25" x14ac:dyDescent="0.2">
      <c r="A29" s="33">
        <v>17</v>
      </c>
      <c r="B29" s="31" t="s">
        <v>74</v>
      </c>
      <c r="C29" s="34" t="s">
        <v>48</v>
      </c>
      <c r="D29" s="49">
        <v>4130</v>
      </c>
      <c r="E29" s="51">
        <v>1</v>
      </c>
      <c r="F29" s="59"/>
      <c r="G29" s="35" t="str">
        <f t="shared" si="0"/>
        <v/>
      </c>
      <c r="H29" s="41"/>
      <c r="K29" s="7"/>
    </row>
    <row r="30" spans="1:11" s="8" customFormat="1" ht="11.25" x14ac:dyDescent="0.2">
      <c r="A30" s="33">
        <v>18</v>
      </c>
      <c r="B30" s="31" t="s">
        <v>75</v>
      </c>
      <c r="C30" s="34" t="s">
        <v>48</v>
      </c>
      <c r="D30" s="49">
        <v>1005</v>
      </c>
      <c r="E30" s="51">
        <v>5.6</v>
      </c>
      <c r="F30" s="59"/>
      <c r="G30" s="35" t="str">
        <f t="shared" si="0"/>
        <v/>
      </c>
      <c r="H30" s="41"/>
      <c r="K30" s="7"/>
    </row>
    <row r="31" spans="1:11" s="8" customFormat="1" ht="22.5" x14ac:dyDescent="0.2">
      <c r="A31" s="33">
        <v>19</v>
      </c>
      <c r="B31" s="31" t="s">
        <v>76</v>
      </c>
      <c r="C31" s="34" t="s">
        <v>48</v>
      </c>
      <c r="D31" s="49">
        <v>2050</v>
      </c>
      <c r="E31" s="51">
        <v>5.04</v>
      </c>
      <c r="F31" s="59"/>
      <c r="G31" s="35" t="str">
        <f t="shared" si="0"/>
        <v/>
      </c>
      <c r="H31" s="41"/>
      <c r="K31" s="7"/>
    </row>
    <row r="32" spans="1:11" s="8" customFormat="1" ht="22.5" x14ac:dyDescent="0.2">
      <c r="A32" s="33">
        <v>20</v>
      </c>
      <c r="B32" s="31" t="s">
        <v>77</v>
      </c>
      <c r="C32" s="34" t="s">
        <v>48</v>
      </c>
      <c r="D32" s="49">
        <v>4400</v>
      </c>
      <c r="E32" s="51">
        <v>10.28</v>
      </c>
      <c r="F32" s="59"/>
      <c r="G32" s="35" t="str">
        <f t="shared" si="0"/>
        <v/>
      </c>
      <c r="H32" s="41"/>
      <c r="K32" s="7"/>
    </row>
    <row r="33" spans="1:11" s="8" customFormat="1" ht="22.5" x14ac:dyDescent="0.2">
      <c r="A33" s="33">
        <v>21</v>
      </c>
      <c r="B33" s="31" t="s">
        <v>78</v>
      </c>
      <c r="C33" s="34" t="s">
        <v>48</v>
      </c>
      <c r="D33" s="49">
        <v>1930</v>
      </c>
      <c r="E33" s="51">
        <v>11.04</v>
      </c>
      <c r="F33" s="59"/>
      <c r="G33" s="35" t="str">
        <f t="shared" si="0"/>
        <v/>
      </c>
      <c r="H33" s="41"/>
      <c r="K33" s="7"/>
    </row>
    <row r="34" spans="1:11" s="8" customFormat="1" ht="11.25" x14ac:dyDescent="0.2">
      <c r="A34" s="33">
        <v>22</v>
      </c>
      <c r="B34" s="31" t="s">
        <v>79</v>
      </c>
      <c r="C34" s="34" t="s">
        <v>48</v>
      </c>
      <c r="D34" s="49">
        <v>1010</v>
      </c>
      <c r="E34" s="51">
        <v>14.96</v>
      </c>
      <c r="F34" s="59"/>
      <c r="G34" s="35" t="str">
        <f t="shared" si="0"/>
        <v/>
      </c>
      <c r="H34" s="41"/>
      <c r="K34" s="7"/>
    </row>
    <row r="35" spans="1:11" s="8" customFormat="1" ht="22.5" x14ac:dyDescent="0.2">
      <c r="A35" s="33">
        <v>23</v>
      </c>
      <c r="B35" s="31" t="s">
        <v>80</v>
      </c>
      <c r="C35" s="34" t="s">
        <v>48</v>
      </c>
      <c r="D35" s="49">
        <v>450</v>
      </c>
      <c r="E35" s="51">
        <v>8.36</v>
      </c>
      <c r="F35" s="59"/>
      <c r="G35" s="35" t="str">
        <f t="shared" si="0"/>
        <v/>
      </c>
      <c r="H35" s="41"/>
      <c r="K35" s="7"/>
    </row>
    <row r="36" spans="1:11" s="8" customFormat="1" ht="11.25" x14ac:dyDescent="0.2">
      <c r="A36" s="33">
        <v>24</v>
      </c>
      <c r="B36" s="31" t="s">
        <v>81</v>
      </c>
      <c r="C36" s="34" t="s">
        <v>48</v>
      </c>
      <c r="D36" s="49">
        <v>78</v>
      </c>
      <c r="E36" s="51">
        <v>30</v>
      </c>
      <c r="F36" s="59"/>
      <c r="G36" s="35" t="str">
        <f t="shared" si="0"/>
        <v/>
      </c>
      <c r="H36" s="41"/>
      <c r="K36" s="7"/>
    </row>
    <row r="37" spans="1:11" s="8" customFormat="1" ht="33.75" x14ac:dyDescent="0.2">
      <c r="A37" s="33">
        <v>25</v>
      </c>
      <c r="B37" s="31" t="s">
        <v>82</v>
      </c>
      <c r="C37" s="34" t="s">
        <v>47</v>
      </c>
      <c r="D37" s="49">
        <v>115</v>
      </c>
      <c r="E37" s="51">
        <v>39.909999999999997</v>
      </c>
      <c r="F37" s="59"/>
      <c r="G37" s="35" t="str">
        <f t="shared" si="0"/>
        <v/>
      </c>
      <c r="H37" s="41"/>
      <c r="K37" s="7"/>
    </row>
    <row r="38" spans="1:11" s="8" customFormat="1" ht="33.75" x14ac:dyDescent="0.2">
      <c r="A38" s="33">
        <v>26</v>
      </c>
      <c r="B38" s="31" t="s">
        <v>83</v>
      </c>
      <c r="C38" s="34" t="s">
        <v>47</v>
      </c>
      <c r="D38" s="49">
        <v>115</v>
      </c>
      <c r="E38" s="51">
        <v>46.75</v>
      </c>
      <c r="F38" s="59"/>
      <c r="G38" s="35" t="str">
        <f t="shared" si="0"/>
        <v/>
      </c>
      <c r="H38" s="41"/>
      <c r="K38" s="7"/>
    </row>
    <row r="39" spans="1:11" s="8" customFormat="1" ht="33.75" x14ac:dyDescent="0.2">
      <c r="A39" s="33">
        <v>27</v>
      </c>
      <c r="B39" s="31" t="s">
        <v>84</v>
      </c>
      <c r="C39" s="34" t="s">
        <v>47</v>
      </c>
      <c r="D39" s="49">
        <v>69</v>
      </c>
      <c r="E39" s="51">
        <v>41.42</v>
      </c>
      <c r="F39" s="59"/>
      <c r="G39" s="35" t="str">
        <f t="shared" si="0"/>
        <v/>
      </c>
      <c r="H39" s="41"/>
      <c r="K39" s="7"/>
    </row>
    <row r="40" spans="1:11" s="8" customFormat="1" ht="45" x14ac:dyDescent="0.2">
      <c r="A40" s="33">
        <v>28</v>
      </c>
      <c r="B40" s="31" t="s">
        <v>85</v>
      </c>
      <c r="C40" s="34" t="s">
        <v>51</v>
      </c>
      <c r="D40" s="49">
        <v>2060</v>
      </c>
      <c r="E40" s="51">
        <v>15.94</v>
      </c>
      <c r="F40" s="59"/>
      <c r="G40" s="35" t="str">
        <f t="shared" si="0"/>
        <v/>
      </c>
      <c r="H40" s="41"/>
      <c r="K40" s="7"/>
    </row>
    <row r="41" spans="1:11" s="8" customFormat="1" ht="11.25" x14ac:dyDescent="0.2">
      <c r="A41" s="33">
        <v>29</v>
      </c>
      <c r="B41" s="31" t="s">
        <v>86</v>
      </c>
      <c r="C41" s="34" t="s">
        <v>47</v>
      </c>
      <c r="D41" s="49">
        <v>113</v>
      </c>
      <c r="E41" s="51">
        <v>42.83</v>
      </c>
      <c r="F41" s="59"/>
      <c r="G41" s="35" t="str">
        <f t="shared" si="0"/>
        <v/>
      </c>
      <c r="H41" s="41"/>
      <c r="K41" s="7"/>
    </row>
    <row r="42" spans="1:11" s="8" customFormat="1" ht="11.25" x14ac:dyDescent="0.2">
      <c r="A42" s="33">
        <v>30</v>
      </c>
      <c r="B42" s="31" t="s">
        <v>87</v>
      </c>
      <c r="C42" s="34" t="s">
        <v>48</v>
      </c>
      <c r="D42" s="49">
        <v>195</v>
      </c>
      <c r="E42" s="51">
        <v>5.48</v>
      </c>
      <c r="F42" s="59"/>
      <c r="G42" s="35" t="str">
        <f t="shared" si="0"/>
        <v/>
      </c>
      <c r="H42" s="41"/>
      <c r="K42" s="7"/>
    </row>
    <row r="43" spans="1:11" s="8" customFormat="1" ht="11.25" x14ac:dyDescent="0.2">
      <c r="A43" s="33">
        <v>31</v>
      </c>
      <c r="B43" s="31" t="s">
        <v>88</v>
      </c>
      <c r="C43" s="34" t="s">
        <v>48</v>
      </c>
      <c r="D43" s="49">
        <v>195</v>
      </c>
      <c r="E43" s="51">
        <v>4.8899999999999997</v>
      </c>
      <c r="F43" s="59"/>
      <c r="G43" s="35" t="str">
        <f t="shared" si="0"/>
        <v/>
      </c>
      <c r="H43" s="41"/>
      <c r="K43" s="7"/>
    </row>
    <row r="44" spans="1:11" s="8" customFormat="1" ht="11.25" x14ac:dyDescent="0.2">
      <c r="A44" s="33">
        <v>32</v>
      </c>
      <c r="B44" s="31" t="s">
        <v>89</v>
      </c>
      <c r="C44" s="34" t="s">
        <v>48</v>
      </c>
      <c r="D44" s="49">
        <v>195</v>
      </c>
      <c r="E44" s="51">
        <v>4.91</v>
      </c>
      <c r="F44" s="59"/>
      <c r="G44" s="35" t="str">
        <f t="shared" si="0"/>
        <v/>
      </c>
      <c r="H44" s="41"/>
      <c r="K44" s="7"/>
    </row>
    <row r="45" spans="1:11" s="8" customFormat="1" ht="22.5" x14ac:dyDescent="0.2">
      <c r="A45" s="33">
        <v>33</v>
      </c>
      <c r="B45" s="31" t="s">
        <v>90</v>
      </c>
      <c r="C45" s="34" t="s">
        <v>48</v>
      </c>
      <c r="D45" s="49">
        <v>330</v>
      </c>
      <c r="E45" s="51">
        <v>4.3899999999999997</v>
      </c>
      <c r="F45" s="59"/>
      <c r="G45" s="35" t="str">
        <f t="shared" si="0"/>
        <v/>
      </c>
      <c r="H45" s="41"/>
      <c r="K45" s="7"/>
    </row>
    <row r="46" spans="1:11" s="8" customFormat="1" ht="22.5" x14ac:dyDescent="0.2">
      <c r="A46" s="33">
        <v>34</v>
      </c>
      <c r="B46" s="31" t="s">
        <v>91</v>
      </c>
      <c r="C46" s="34" t="s">
        <v>48</v>
      </c>
      <c r="D46" s="49">
        <v>220</v>
      </c>
      <c r="E46" s="51">
        <v>3.1</v>
      </c>
      <c r="F46" s="59"/>
      <c r="G46" s="35" t="str">
        <f t="shared" si="0"/>
        <v/>
      </c>
      <c r="H46" s="41"/>
      <c r="K46" s="7"/>
    </row>
    <row r="47" spans="1:11" s="8" customFormat="1" ht="11.25" x14ac:dyDescent="0.2">
      <c r="A47" s="33">
        <v>35</v>
      </c>
      <c r="B47" s="31" t="s">
        <v>92</v>
      </c>
      <c r="C47" s="34" t="s">
        <v>48</v>
      </c>
      <c r="D47" s="49">
        <v>900</v>
      </c>
      <c r="E47" s="51">
        <v>1.91</v>
      </c>
      <c r="F47" s="59"/>
      <c r="G47" s="35" t="str">
        <f t="shared" si="0"/>
        <v/>
      </c>
      <c r="H47" s="41"/>
      <c r="K47" s="7"/>
    </row>
    <row r="48" spans="1:11" s="8" customFormat="1" ht="11.25" x14ac:dyDescent="0.2">
      <c r="A48" s="33">
        <v>36</v>
      </c>
      <c r="B48" s="31" t="s">
        <v>93</v>
      </c>
      <c r="C48" s="34" t="s">
        <v>48</v>
      </c>
      <c r="D48" s="49">
        <v>900</v>
      </c>
      <c r="E48" s="51">
        <v>1.81</v>
      </c>
      <c r="F48" s="59"/>
      <c r="G48" s="35" t="str">
        <f t="shared" si="0"/>
        <v/>
      </c>
      <c r="H48" s="41"/>
      <c r="K48" s="7"/>
    </row>
    <row r="49" spans="1:11" s="8" customFormat="1" ht="11.25" x14ac:dyDescent="0.2">
      <c r="A49" s="33">
        <v>37</v>
      </c>
      <c r="B49" s="31" t="s">
        <v>94</v>
      </c>
      <c r="C49" s="34" t="s">
        <v>48</v>
      </c>
      <c r="D49" s="49">
        <v>370</v>
      </c>
      <c r="E49" s="51">
        <v>1.08</v>
      </c>
      <c r="F49" s="59"/>
      <c r="G49" s="35" t="str">
        <f t="shared" si="0"/>
        <v/>
      </c>
      <c r="H49" s="41"/>
      <c r="K49" s="7"/>
    </row>
    <row r="50" spans="1:11" s="8" customFormat="1" ht="11.25" x14ac:dyDescent="0.2">
      <c r="A50" s="33">
        <v>38</v>
      </c>
      <c r="B50" s="31" t="s">
        <v>95</v>
      </c>
      <c r="C50" s="34" t="s">
        <v>48</v>
      </c>
      <c r="D50" s="49">
        <v>370</v>
      </c>
      <c r="E50" s="51">
        <v>1.08</v>
      </c>
      <c r="F50" s="59"/>
      <c r="G50" s="35" t="str">
        <f t="shared" si="0"/>
        <v/>
      </c>
      <c r="H50" s="41"/>
      <c r="K50" s="7"/>
    </row>
    <row r="51" spans="1:11" s="8" customFormat="1" ht="11.25" x14ac:dyDescent="0.2">
      <c r="A51" s="33">
        <v>39</v>
      </c>
      <c r="B51" s="31" t="s">
        <v>96</v>
      </c>
      <c r="C51" s="34" t="s">
        <v>48</v>
      </c>
      <c r="D51" s="49">
        <v>670</v>
      </c>
      <c r="E51" s="51">
        <v>1.08</v>
      </c>
      <c r="F51" s="59"/>
      <c r="G51" s="35" t="str">
        <f t="shared" si="0"/>
        <v/>
      </c>
      <c r="H51" s="41"/>
      <c r="K51" s="7"/>
    </row>
    <row r="52" spans="1:11" s="8" customFormat="1" ht="11.25" x14ac:dyDescent="0.2">
      <c r="A52" s="33">
        <v>40</v>
      </c>
      <c r="B52" s="31" t="s">
        <v>97</v>
      </c>
      <c r="C52" s="34" t="s">
        <v>48</v>
      </c>
      <c r="D52" s="49">
        <v>370</v>
      </c>
      <c r="E52" s="51">
        <v>1.08</v>
      </c>
      <c r="F52" s="59"/>
      <c r="G52" s="35" t="str">
        <f t="shared" si="0"/>
        <v/>
      </c>
      <c r="H52" s="41"/>
      <c r="K52" s="7"/>
    </row>
    <row r="53" spans="1:11" s="8" customFormat="1" ht="33.75" x14ac:dyDescent="0.2">
      <c r="A53" s="33">
        <v>41</v>
      </c>
      <c r="B53" s="31" t="s">
        <v>98</v>
      </c>
      <c r="C53" s="34" t="s">
        <v>48</v>
      </c>
      <c r="D53" s="49">
        <v>20</v>
      </c>
      <c r="E53" s="51">
        <v>135.63</v>
      </c>
      <c r="F53" s="59"/>
      <c r="G53" s="35" t="str">
        <f t="shared" si="0"/>
        <v/>
      </c>
      <c r="H53" s="41"/>
      <c r="K53" s="7"/>
    </row>
    <row r="54" spans="1:11" s="8" customFormat="1" ht="22.5" x14ac:dyDescent="0.2">
      <c r="A54" s="33">
        <v>42</v>
      </c>
      <c r="B54" s="31" t="s">
        <v>99</v>
      </c>
      <c r="C54" s="34" t="s">
        <v>47</v>
      </c>
      <c r="D54" s="49">
        <v>120</v>
      </c>
      <c r="E54" s="51">
        <v>11.9</v>
      </c>
      <c r="F54" s="59"/>
      <c r="G54" s="35" t="str">
        <f t="shared" si="0"/>
        <v/>
      </c>
      <c r="H54" s="41"/>
      <c r="K54" s="7"/>
    </row>
    <row r="55" spans="1:11" s="8" customFormat="1" ht="22.5" x14ac:dyDescent="0.2">
      <c r="A55" s="33">
        <v>43</v>
      </c>
      <c r="B55" s="31" t="s">
        <v>100</v>
      </c>
      <c r="C55" s="34" t="s">
        <v>47</v>
      </c>
      <c r="D55" s="49">
        <v>240</v>
      </c>
      <c r="E55" s="51">
        <v>6.03</v>
      </c>
      <c r="F55" s="59"/>
      <c r="G55" s="35" t="str">
        <f t="shared" si="0"/>
        <v/>
      </c>
      <c r="H55" s="41"/>
      <c r="K55" s="7"/>
    </row>
    <row r="56" spans="1:11" s="8" customFormat="1" ht="22.5" x14ac:dyDescent="0.2">
      <c r="A56" s="33">
        <v>44</v>
      </c>
      <c r="B56" s="31" t="s">
        <v>101</v>
      </c>
      <c r="C56" s="34" t="s">
        <v>47</v>
      </c>
      <c r="D56" s="49">
        <v>145</v>
      </c>
      <c r="E56" s="51">
        <v>41</v>
      </c>
      <c r="F56" s="59"/>
      <c r="G56" s="35" t="str">
        <f t="shared" si="0"/>
        <v/>
      </c>
      <c r="H56" s="41"/>
      <c r="K56" s="7"/>
    </row>
    <row r="57" spans="1:11" s="8" customFormat="1" ht="33.75" x14ac:dyDescent="0.2">
      <c r="A57" s="33">
        <v>45</v>
      </c>
      <c r="B57" s="31" t="s">
        <v>102</v>
      </c>
      <c r="C57" s="34" t="s">
        <v>335</v>
      </c>
      <c r="D57" s="49">
        <v>150</v>
      </c>
      <c r="E57" s="51">
        <v>26.78</v>
      </c>
      <c r="F57" s="59"/>
      <c r="G57" s="35" t="str">
        <f t="shared" si="0"/>
        <v/>
      </c>
      <c r="H57" s="41"/>
      <c r="K57" s="7"/>
    </row>
    <row r="58" spans="1:11" s="8" customFormat="1" ht="33.75" x14ac:dyDescent="0.2">
      <c r="A58" s="33">
        <v>46</v>
      </c>
      <c r="B58" s="31" t="s">
        <v>103</v>
      </c>
      <c r="C58" s="34" t="s">
        <v>335</v>
      </c>
      <c r="D58" s="49">
        <v>1540</v>
      </c>
      <c r="E58" s="51">
        <v>1.99</v>
      </c>
      <c r="F58" s="59"/>
      <c r="G58" s="35" t="str">
        <f t="shared" si="0"/>
        <v/>
      </c>
      <c r="H58" s="41"/>
      <c r="K58" s="7"/>
    </row>
    <row r="59" spans="1:11" s="8" customFormat="1" ht="22.5" x14ac:dyDescent="0.2">
      <c r="A59" s="33">
        <v>47</v>
      </c>
      <c r="B59" s="31" t="s">
        <v>104</v>
      </c>
      <c r="C59" s="34" t="s">
        <v>47</v>
      </c>
      <c r="D59" s="49">
        <v>160</v>
      </c>
      <c r="E59" s="51">
        <v>14.36</v>
      </c>
      <c r="F59" s="59"/>
      <c r="G59" s="35" t="str">
        <f t="shared" si="0"/>
        <v/>
      </c>
      <c r="H59" s="41"/>
      <c r="K59" s="7"/>
    </row>
    <row r="60" spans="1:11" s="8" customFormat="1" ht="22.5" x14ac:dyDescent="0.2">
      <c r="A60" s="33">
        <v>48</v>
      </c>
      <c r="B60" s="31" t="s">
        <v>105</v>
      </c>
      <c r="C60" s="34" t="s">
        <v>47</v>
      </c>
      <c r="D60" s="49">
        <v>250</v>
      </c>
      <c r="E60" s="51">
        <v>18.78</v>
      </c>
      <c r="F60" s="59"/>
      <c r="G60" s="35" t="str">
        <f t="shared" si="0"/>
        <v/>
      </c>
      <c r="H60" s="41"/>
      <c r="K60" s="7"/>
    </row>
    <row r="61" spans="1:11" s="8" customFormat="1" ht="11.25" x14ac:dyDescent="0.2">
      <c r="A61" s="33">
        <v>49</v>
      </c>
      <c r="B61" s="31" t="s">
        <v>106</v>
      </c>
      <c r="C61" s="34" t="s">
        <v>335</v>
      </c>
      <c r="D61" s="49">
        <v>1050</v>
      </c>
      <c r="E61" s="51">
        <v>4.3499999999999996</v>
      </c>
      <c r="F61" s="59"/>
      <c r="G61" s="35" t="str">
        <f t="shared" si="0"/>
        <v/>
      </c>
      <c r="H61" s="41"/>
      <c r="K61" s="7"/>
    </row>
    <row r="62" spans="1:11" s="8" customFormat="1" ht="11.25" x14ac:dyDescent="0.2">
      <c r="A62" s="33">
        <v>50</v>
      </c>
      <c r="B62" s="31" t="s">
        <v>107</v>
      </c>
      <c r="C62" s="34" t="s">
        <v>48</v>
      </c>
      <c r="D62" s="49">
        <v>1410</v>
      </c>
      <c r="E62" s="51">
        <v>1.1200000000000001</v>
      </c>
      <c r="F62" s="59"/>
      <c r="G62" s="35" t="str">
        <f t="shared" si="0"/>
        <v/>
      </c>
      <c r="H62" s="41"/>
      <c r="K62" s="7"/>
    </row>
    <row r="63" spans="1:11" s="8" customFormat="1" ht="22.5" x14ac:dyDescent="0.2">
      <c r="A63" s="33">
        <v>51</v>
      </c>
      <c r="B63" s="31" t="s">
        <v>108</v>
      </c>
      <c r="C63" s="34" t="s">
        <v>48</v>
      </c>
      <c r="D63" s="49">
        <v>1410</v>
      </c>
      <c r="E63" s="51">
        <v>1.97</v>
      </c>
      <c r="F63" s="59"/>
      <c r="G63" s="35" t="str">
        <f t="shared" si="0"/>
        <v/>
      </c>
      <c r="H63" s="41"/>
      <c r="K63" s="7"/>
    </row>
    <row r="64" spans="1:11" s="8" customFormat="1" ht="11.25" x14ac:dyDescent="0.2">
      <c r="A64" s="33">
        <v>52</v>
      </c>
      <c r="B64" s="31" t="s">
        <v>109</v>
      </c>
      <c r="C64" s="34" t="s">
        <v>48</v>
      </c>
      <c r="D64" s="49">
        <v>105</v>
      </c>
      <c r="E64" s="51">
        <v>9</v>
      </c>
      <c r="F64" s="59"/>
      <c r="G64" s="35" t="str">
        <f t="shared" si="0"/>
        <v/>
      </c>
      <c r="H64" s="41"/>
      <c r="K64" s="7"/>
    </row>
    <row r="65" spans="1:11" s="8" customFormat="1" ht="11.25" x14ac:dyDescent="0.2">
      <c r="A65" s="33">
        <v>53</v>
      </c>
      <c r="B65" s="31" t="s">
        <v>110</v>
      </c>
      <c r="C65" s="34" t="s">
        <v>337</v>
      </c>
      <c r="D65" s="49">
        <v>140</v>
      </c>
      <c r="E65" s="51">
        <v>41.48</v>
      </c>
      <c r="F65" s="59"/>
      <c r="G65" s="35" t="str">
        <f t="shared" si="0"/>
        <v/>
      </c>
      <c r="H65" s="41"/>
      <c r="K65" s="7"/>
    </row>
    <row r="66" spans="1:11" s="8" customFormat="1" ht="11.25" x14ac:dyDescent="0.2">
      <c r="A66" s="33">
        <v>54</v>
      </c>
      <c r="B66" s="31" t="s">
        <v>111</v>
      </c>
      <c r="C66" s="34" t="s">
        <v>337</v>
      </c>
      <c r="D66" s="49">
        <v>140</v>
      </c>
      <c r="E66" s="51">
        <v>41.48</v>
      </c>
      <c r="F66" s="59"/>
      <c r="G66" s="35" t="str">
        <f t="shared" si="0"/>
        <v/>
      </c>
      <c r="H66" s="41"/>
      <c r="K66" s="7"/>
    </row>
    <row r="67" spans="1:11" s="8" customFormat="1" ht="11.25" x14ac:dyDescent="0.2">
      <c r="A67" s="33">
        <v>55</v>
      </c>
      <c r="B67" s="31" t="s">
        <v>112</v>
      </c>
      <c r="C67" s="34" t="s">
        <v>337</v>
      </c>
      <c r="D67" s="49">
        <v>140</v>
      </c>
      <c r="E67" s="51">
        <v>41.48</v>
      </c>
      <c r="F67" s="59"/>
      <c r="G67" s="35" t="str">
        <f t="shared" si="0"/>
        <v/>
      </c>
      <c r="H67" s="41"/>
      <c r="K67" s="7"/>
    </row>
    <row r="68" spans="1:11" s="8" customFormat="1" ht="11.25" x14ac:dyDescent="0.2">
      <c r="A68" s="33">
        <v>56</v>
      </c>
      <c r="B68" s="31" t="s">
        <v>113</v>
      </c>
      <c r="C68" s="34" t="s">
        <v>337</v>
      </c>
      <c r="D68" s="49">
        <v>140</v>
      </c>
      <c r="E68" s="51">
        <v>41.48</v>
      </c>
      <c r="F68" s="59"/>
      <c r="G68" s="35" t="str">
        <f t="shared" si="0"/>
        <v/>
      </c>
      <c r="H68" s="41"/>
      <c r="K68" s="7"/>
    </row>
    <row r="69" spans="1:11" s="8" customFormat="1" ht="11.25" x14ac:dyDescent="0.2">
      <c r="A69" s="33">
        <v>57</v>
      </c>
      <c r="B69" s="31" t="s">
        <v>114</v>
      </c>
      <c r="C69" s="34" t="s">
        <v>337</v>
      </c>
      <c r="D69" s="49">
        <v>140</v>
      </c>
      <c r="E69" s="51">
        <v>41.48</v>
      </c>
      <c r="F69" s="59"/>
      <c r="G69" s="35" t="str">
        <f t="shared" si="0"/>
        <v/>
      </c>
      <c r="H69" s="41"/>
      <c r="K69" s="7"/>
    </row>
    <row r="70" spans="1:11" s="8" customFormat="1" ht="11.25" x14ac:dyDescent="0.2">
      <c r="A70" s="33">
        <v>58</v>
      </c>
      <c r="B70" s="31" t="s">
        <v>115</v>
      </c>
      <c r="C70" s="34" t="s">
        <v>337</v>
      </c>
      <c r="D70" s="49">
        <v>105</v>
      </c>
      <c r="E70" s="51">
        <v>118.29</v>
      </c>
      <c r="F70" s="59"/>
      <c r="G70" s="35" t="str">
        <f t="shared" si="0"/>
        <v/>
      </c>
      <c r="H70" s="41"/>
      <c r="K70" s="7"/>
    </row>
    <row r="71" spans="1:11" s="8" customFormat="1" ht="11.25" x14ac:dyDescent="0.2">
      <c r="A71" s="33">
        <v>59</v>
      </c>
      <c r="B71" s="31" t="s">
        <v>116</v>
      </c>
      <c r="C71" s="34" t="s">
        <v>337</v>
      </c>
      <c r="D71" s="49">
        <v>140</v>
      </c>
      <c r="E71" s="51">
        <v>41.48</v>
      </c>
      <c r="F71" s="59"/>
      <c r="G71" s="35" t="str">
        <f t="shared" si="0"/>
        <v/>
      </c>
      <c r="H71" s="41"/>
      <c r="K71" s="7"/>
    </row>
    <row r="72" spans="1:11" s="8" customFormat="1" ht="11.25" x14ac:dyDescent="0.2">
      <c r="A72" s="33">
        <v>60</v>
      </c>
      <c r="B72" s="31" t="s">
        <v>117</v>
      </c>
      <c r="C72" s="34" t="s">
        <v>337</v>
      </c>
      <c r="D72" s="49">
        <v>140</v>
      </c>
      <c r="E72" s="51">
        <v>41.48</v>
      </c>
      <c r="F72" s="59"/>
      <c r="G72" s="35" t="str">
        <f t="shared" si="0"/>
        <v/>
      </c>
      <c r="H72" s="41"/>
      <c r="K72" s="7"/>
    </row>
    <row r="73" spans="1:11" s="8" customFormat="1" ht="11.25" x14ac:dyDescent="0.2">
      <c r="A73" s="33">
        <v>61</v>
      </c>
      <c r="B73" s="31" t="s">
        <v>118</v>
      </c>
      <c r="C73" s="34" t="s">
        <v>48</v>
      </c>
      <c r="D73" s="49">
        <v>235</v>
      </c>
      <c r="E73" s="51">
        <v>7.01</v>
      </c>
      <c r="F73" s="59"/>
      <c r="G73" s="35" t="str">
        <f t="shared" si="0"/>
        <v/>
      </c>
      <c r="H73" s="41"/>
      <c r="K73" s="7"/>
    </row>
    <row r="74" spans="1:11" s="8" customFormat="1" ht="11.25" x14ac:dyDescent="0.2">
      <c r="A74" s="33">
        <v>62</v>
      </c>
      <c r="B74" s="31" t="s">
        <v>119</v>
      </c>
      <c r="C74" s="34" t="s">
        <v>48</v>
      </c>
      <c r="D74" s="49">
        <v>330</v>
      </c>
      <c r="E74" s="51">
        <v>10.44</v>
      </c>
      <c r="F74" s="59"/>
      <c r="G74" s="35" t="str">
        <f t="shared" si="0"/>
        <v/>
      </c>
      <c r="H74" s="41"/>
      <c r="K74" s="7"/>
    </row>
    <row r="75" spans="1:11" s="8" customFormat="1" ht="11.25" x14ac:dyDescent="0.2">
      <c r="A75" s="33">
        <v>63</v>
      </c>
      <c r="B75" s="31" t="s">
        <v>120</v>
      </c>
      <c r="C75" s="34" t="s">
        <v>48</v>
      </c>
      <c r="D75" s="49">
        <v>220</v>
      </c>
      <c r="E75" s="51">
        <v>9.76</v>
      </c>
      <c r="F75" s="59"/>
      <c r="G75" s="35" t="str">
        <f t="shared" si="0"/>
        <v/>
      </c>
      <c r="H75" s="41"/>
      <c r="K75" s="7"/>
    </row>
    <row r="76" spans="1:11" s="8" customFormat="1" ht="11.25" x14ac:dyDescent="0.2">
      <c r="A76" s="33">
        <v>64</v>
      </c>
      <c r="B76" s="31" t="s">
        <v>121</v>
      </c>
      <c r="C76" s="34" t="s">
        <v>48</v>
      </c>
      <c r="D76" s="49">
        <v>4400</v>
      </c>
      <c r="E76" s="51">
        <v>1</v>
      </c>
      <c r="F76" s="59"/>
      <c r="G76" s="35" t="str">
        <f t="shared" si="0"/>
        <v/>
      </c>
      <c r="H76" s="41"/>
      <c r="K76" s="7"/>
    </row>
    <row r="77" spans="1:11" s="8" customFormat="1" ht="11.25" x14ac:dyDescent="0.2">
      <c r="A77" s="33">
        <v>65</v>
      </c>
      <c r="B77" s="31" t="s">
        <v>122</v>
      </c>
      <c r="C77" s="34" t="s">
        <v>48</v>
      </c>
      <c r="D77" s="49">
        <v>4400</v>
      </c>
      <c r="E77" s="51">
        <v>0.85</v>
      </c>
      <c r="F77" s="59"/>
      <c r="G77" s="35" t="str">
        <f t="shared" si="0"/>
        <v/>
      </c>
      <c r="H77" s="41"/>
      <c r="K77" s="7"/>
    </row>
    <row r="78" spans="1:11" s="8" customFormat="1" ht="11.25" x14ac:dyDescent="0.2">
      <c r="A78" s="33">
        <v>66</v>
      </c>
      <c r="B78" s="31" t="s">
        <v>123</v>
      </c>
      <c r="C78" s="34" t="s">
        <v>48</v>
      </c>
      <c r="D78" s="49">
        <v>660</v>
      </c>
      <c r="E78" s="51">
        <v>0.26</v>
      </c>
      <c r="F78" s="59"/>
      <c r="G78" s="35" t="str">
        <f t="shared" ref="G78:G141" si="1">IF(F78="","",IF(ISTEXT(F78),"NC",F78*D78))</f>
        <v/>
      </c>
      <c r="H78" s="41"/>
      <c r="K78" s="7"/>
    </row>
    <row r="79" spans="1:11" s="8" customFormat="1" ht="11.25" x14ac:dyDescent="0.2">
      <c r="A79" s="33">
        <v>67</v>
      </c>
      <c r="B79" s="31" t="s">
        <v>124</v>
      </c>
      <c r="C79" s="34" t="s">
        <v>48</v>
      </c>
      <c r="D79" s="49">
        <v>660</v>
      </c>
      <c r="E79" s="51">
        <v>0.27</v>
      </c>
      <c r="F79" s="59"/>
      <c r="G79" s="35" t="str">
        <f t="shared" si="1"/>
        <v/>
      </c>
      <c r="H79" s="41"/>
      <c r="K79" s="7"/>
    </row>
    <row r="80" spans="1:11" s="8" customFormat="1" ht="11.25" x14ac:dyDescent="0.2">
      <c r="A80" s="33">
        <v>68</v>
      </c>
      <c r="B80" s="31" t="s">
        <v>125</v>
      </c>
      <c r="C80" s="34" t="s">
        <v>48</v>
      </c>
      <c r="D80" s="49">
        <v>660</v>
      </c>
      <c r="E80" s="51">
        <v>0.57999999999999996</v>
      </c>
      <c r="F80" s="59"/>
      <c r="G80" s="35" t="str">
        <f t="shared" si="1"/>
        <v/>
      </c>
      <c r="H80" s="41"/>
      <c r="K80" s="7"/>
    </row>
    <row r="81" spans="1:11" s="8" customFormat="1" ht="11.25" x14ac:dyDescent="0.2">
      <c r="A81" s="33">
        <v>69</v>
      </c>
      <c r="B81" s="31" t="s">
        <v>126</v>
      </c>
      <c r="C81" s="34" t="s">
        <v>48</v>
      </c>
      <c r="D81" s="49">
        <v>230</v>
      </c>
      <c r="E81" s="51">
        <v>5.7</v>
      </c>
      <c r="F81" s="59"/>
      <c r="G81" s="35" t="str">
        <f t="shared" si="1"/>
        <v/>
      </c>
      <c r="H81" s="41"/>
      <c r="K81" s="7"/>
    </row>
    <row r="82" spans="1:11" s="8" customFormat="1" ht="11.25" x14ac:dyDescent="0.2">
      <c r="A82" s="33">
        <v>70</v>
      </c>
      <c r="B82" s="31" t="s">
        <v>127</v>
      </c>
      <c r="C82" s="34" t="s">
        <v>48</v>
      </c>
      <c r="D82" s="49">
        <v>230</v>
      </c>
      <c r="E82" s="51">
        <v>8.49</v>
      </c>
      <c r="F82" s="59"/>
      <c r="G82" s="35" t="str">
        <f t="shared" si="1"/>
        <v/>
      </c>
      <c r="H82" s="41"/>
      <c r="K82" s="7"/>
    </row>
    <row r="83" spans="1:11" s="8" customFormat="1" ht="11.25" x14ac:dyDescent="0.2">
      <c r="A83" s="33">
        <v>71</v>
      </c>
      <c r="B83" s="31" t="s">
        <v>128</v>
      </c>
      <c r="C83" s="34" t="s">
        <v>337</v>
      </c>
      <c r="D83" s="49">
        <v>330</v>
      </c>
      <c r="E83" s="51">
        <v>2.14</v>
      </c>
      <c r="F83" s="59"/>
      <c r="G83" s="35" t="str">
        <f t="shared" si="1"/>
        <v/>
      </c>
      <c r="H83" s="41"/>
      <c r="K83" s="7"/>
    </row>
    <row r="84" spans="1:11" s="8" customFormat="1" ht="11.25" x14ac:dyDescent="0.2">
      <c r="A84" s="33">
        <v>72</v>
      </c>
      <c r="B84" s="31" t="s">
        <v>129</v>
      </c>
      <c r="C84" s="34" t="s">
        <v>337</v>
      </c>
      <c r="D84" s="49">
        <v>330</v>
      </c>
      <c r="E84" s="51">
        <v>1.9</v>
      </c>
      <c r="F84" s="59"/>
      <c r="G84" s="35" t="str">
        <f t="shared" si="1"/>
        <v/>
      </c>
      <c r="H84" s="41"/>
      <c r="K84" s="7"/>
    </row>
    <row r="85" spans="1:11" s="8" customFormat="1" ht="11.25" x14ac:dyDescent="0.2">
      <c r="A85" s="33">
        <v>73</v>
      </c>
      <c r="B85" s="31" t="s">
        <v>130</v>
      </c>
      <c r="C85" s="34" t="s">
        <v>337</v>
      </c>
      <c r="D85" s="49">
        <v>330</v>
      </c>
      <c r="E85" s="51">
        <v>1.55</v>
      </c>
      <c r="F85" s="59"/>
      <c r="G85" s="35" t="str">
        <f t="shared" si="1"/>
        <v/>
      </c>
      <c r="H85" s="41"/>
      <c r="K85" s="7"/>
    </row>
    <row r="86" spans="1:11" s="8" customFormat="1" ht="11.25" x14ac:dyDescent="0.2">
      <c r="A86" s="33">
        <v>74</v>
      </c>
      <c r="B86" s="31" t="s">
        <v>131</v>
      </c>
      <c r="C86" s="34" t="s">
        <v>337</v>
      </c>
      <c r="D86" s="49">
        <v>330</v>
      </c>
      <c r="E86" s="51">
        <v>1.46</v>
      </c>
      <c r="F86" s="59"/>
      <c r="G86" s="35" t="str">
        <f t="shared" si="1"/>
        <v/>
      </c>
      <c r="H86" s="41"/>
      <c r="K86" s="7"/>
    </row>
    <row r="87" spans="1:11" s="8" customFormat="1" ht="11.25" x14ac:dyDescent="0.2">
      <c r="A87" s="33">
        <v>75</v>
      </c>
      <c r="B87" s="31" t="s">
        <v>132</v>
      </c>
      <c r="C87" s="34" t="s">
        <v>337</v>
      </c>
      <c r="D87" s="49">
        <v>470</v>
      </c>
      <c r="E87" s="51">
        <v>3.01</v>
      </c>
      <c r="F87" s="59"/>
      <c r="G87" s="35" t="str">
        <f t="shared" si="1"/>
        <v/>
      </c>
      <c r="H87" s="41"/>
      <c r="K87" s="7"/>
    </row>
    <row r="88" spans="1:11" s="8" customFormat="1" ht="22.5" x14ac:dyDescent="0.2">
      <c r="A88" s="33">
        <v>76</v>
      </c>
      <c r="B88" s="31" t="s">
        <v>50</v>
      </c>
      <c r="C88" s="34" t="s">
        <v>337</v>
      </c>
      <c r="D88" s="49">
        <v>870</v>
      </c>
      <c r="E88" s="51">
        <v>6.85</v>
      </c>
      <c r="F88" s="59"/>
      <c r="G88" s="35" t="str">
        <f t="shared" si="1"/>
        <v/>
      </c>
      <c r="H88" s="41"/>
      <c r="K88" s="7"/>
    </row>
    <row r="89" spans="1:11" s="8" customFormat="1" ht="11.25" x14ac:dyDescent="0.2">
      <c r="A89" s="33">
        <v>77</v>
      </c>
      <c r="B89" s="31" t="s">
        <v>133</v>
      </c>
      <c r="C89" s="34" t="s">
        <v>337</v>
      </c>
      <c r="D89" s="49">
        <v>110</v>
      </c>
      <c r="E89" s="51">
        <v>14.98</v>
      </c>
      <c r="F89" s="59"/>
      <c r="G89" s="35" t="str">
        <f t="shared" si="1"/>
        <v/>
      </c>
      <c r="H89" s="41"/>
      <c r="K89" s="7"/>
    </row>
    <row r="90" spans="1:11" s="8" customFormat="1" ht="11.25" x14ac:dyDescent="0.2">
      <c r="A90" s="33">
        <v>78</v>
      </c>
      <c r="B90" s="31" t="s">
        <v>134</v>
      </c>
      <c r="C90" s="34" t="s">
        <v>337</v>
      </c>
      <c r="D90" s="49">
        <v>110</v>
      </c>
      <c r="E90" s="51">
        <v>19.91</v>
      </c>
      <c r="F90" s="59"/>
      <c r="G90" s="35" t="str">
        <f t="shared" si="1"/>
        <v/>
      </c>
      <c r="H90" s="41"/>
      <c r="K90" s="7"/>
    </row>
    <row r="91" spans="1:11" s="8" customFormat="1" ht="11.25" x14ac:dyDescent="0.2">
      <c r="A91" s="33">
        <v>79</v>
      </c>
      <c r="B91" s="31" t="s">
        <v>135</v>
      </c>
      <c r="C91" s="34" t="s">
        <v>337</v>
      </c>
      <c r="D91" s="49">
        <v>110</v>
      </c>
      <c r="E91" s="51">
        <v>19.91</v>
      </c>
      <c r="F91" s="59"/>
      <c r="G91" s="35" t="str">
        <f t="shared" si="1"/>
        <v/>
      </c>
      <c r="H91" s="41"/>
      <c r="K91" s="7"/>
    </row>
    <row r="92" spans="1:11" s="8" customFormat="1" ht="11.25" x14ac:dyDescent="0.2">
      <c r="A92" s="33">
        <v>80</v>
      </c>
      <c r="B92" s="31" t="s">
        <v>136</v>
      </c>
      <c r="C92" s="34" t="s">
        <v>337</v>
      </c>
      <c r="D92" s="49">
        <v>110</v>
      </c>
      <c r="E92" s="51">
        <v>20.82</v>
      </c>
      <c r="F92" s="59"/>
      <c r="G92" s="35" t="str">
        <f t="shared" si="1"/>
        <v/>
      </c>
      <c r="H92" s="41"/>
      <c r="K92" s="7"/>
    </row>
    <row r="93" spans="1:11" s="8" customFormat="1" ht="11.25" x14ac:dyDescent="0.2">
      <c r="A93" s="33">
        <v>81</v>
      </c>
      <c r="B93" s="31" t="s">
        <v>137</v>
      </c>
      <c r="C93" s="34" t="s">
        <v>337</v>
      </c>
      <c r="D93" s="49">
        <v>110</v>
      </c>
      <c r="E93" s="51">
        <v>20.82</v>
      </c>
      <c r="F93" s="59"/>
      <c r="G93" s="35" t="str">
        <f t="shared" si="1"/>
        <v/>
      </c>
      <c r="H93" s="41"/>
      <c r="K93" s="7"/>
    </row>
    <row r="94" spans="1:11" s="8" customFormat="1" ht="11.25" x14ac:dyDescent="0.2">
      <c r="A94" s="33">
        <v>82</v>
      </c>
      <c r="B94" s="31" t="s">
        <v>138</v>
      </c>
      <c r="C94" s="34" t="s">
        <v>337</v>
      </c>
      <c r="D94" s="49">
        <v>110</v>
      </c>
      <c r="E94" s="51">
        <v>19.91</v>
      </c>
      <c r="F94" s="59"/>
      <c r="G94" s="35" t="str">
        <f t="shared" si="1"/>
        <v/>
      </c>
      <c r="H94" s="41"/>
      <c r="K94" s="7"/>
    </row>
    <row r="95" spans="1:11" s="8" customFormat="1" ht="11.25" x14ac:dyDescent="0.2">
      <c r="A95" s="33">
        <v>83</v>
      </c>
      <c r="B95" s="31" t="s">
        <v>139</v>
      </c>
      <c r="C95" s="34" t="s">
        <v>337</v>
      </c>
      <c r="D95" s="49">
        <v>680</v>
      </c>
      <c r="E95" s="51">
        <v>4.5</v>
      </c>
      <c r="F95" s="59"/>
      <c r="G95" s="35" t="str">
        <f t="shared" si="1"/>
        <v/>
      </c>
      <c r="H95" s="41"/>
      <c r="K95" s="7"/>
    </row>
    <row r="96" spans="1:11" s="8" customFormat="1" ht="11.25" x14ac:dyDescent="0.2">
      <c r="A96" s="33">
        <v>84</v>
      </c>
      <c r="B96" s="31" t="s">
        <v>140</v>
      </c>
      <c r="C96" s="34" t="s">
        <v>337</v>
      </c>
      <c r="D96" s="49">
        <v>630</v>
      </c>
      <c r="E96" s="51">
        <v>6.2</v>
      </c>
      <c r="F96" s="59"/>
      <c r="G96" s="35" t="str">
        <f t="shared" si="1"/>
        <v/>
      </c>
      <c r="H96" s="41"/>
      <c r="K96" s="7"/>
    </row>
    <row r="97" spans="1:11" s="8" customFormat="1" ht="11.25" x14ac:dyDescent="0.2">
      <c r="A97" s="33">
        <v>85</v>
      </c>
      <c r="B97" s="31" t="s">
        <v>141</v>
      </c>
      <c r="C97" s="34" t="s">
        <v>337</v>
      </c>
      <c r="D97" s="49">
        <v>100</v>
      </c>
      <c r="E97" s="51">
        <v>5.67</v>
      </c>
      <c r="F97" s="59"/>
      <c r="G97" s="35" t="str">
        <f t="shared" si="1"/>
        <v/>
      </c>
      <c r="H97" s="41"/>
      <c r="K97" s="7"/>
    </row>
    <row r="98" spans="1:11" s="8" customFormat="1" ht="11.25" x14ac:dyDescent="0.2">
      <c r="A98" s="33">
        <v>86</v>
      </c>
      <c r="B98" s="31" t="s">
        <v>142</v>
      </c>
      <c r="C98" s="34" t="s">
        <v>337</v>
      </c>
      <c r="D98" s="49">
        <v>50</v>
      </c>
      <c r="E98" s="51">
        <v>4.75</v>
      </c>
      <c r="F98" s="59"/>
      <c r="G98" s="35" t="str">
        <f t="shared" si="1"/>
        <v/>
      </c>
      <c r="H98" s="41"/>
      <c r="K98" s="7"/>
    </row>
    <row r="99" spans="1:11" s="8" customFormat="1" ht="11.25" x14ac:dyDescent="0.2">
      <c r="A99" s="33">
        <v>87</v>
      </c>
      <c r="B99" s="31" t="s">
        <v>143</v>
      </c>
      <c r="C99" s="34" t="s">
        <v>337</v>
      </c>
      <c r="D99" s="49">
        <v>50</v>
      </c>
      <c r="E99" s="51">
        <v>5.23</v>
      </c>
      <c r="F99" s="59"/>
      <c r="G99" s="35" t="str">
        <f t="shared" si="1"/>
        <v/>
      </c>
      <c r="H99" s="41"/>
      <c r="K99" s="7"/>
    </row>
    <row r="100" spans="1:11" s="8" customFormat="1" ht="11.25" x14ac:dyDescent="0.2">
      <c r="A100" s="33">
        <v>88</v>
      </c>
      <c r="B100" s="31" t="s">
        <v>144</v>
      </c>
      <c r="C100" s="34" t="s">
        <v>337</v>
      </c>
      <c r="D100" s="49">
        <v>50</v>
      </c>
      <c r="E100" s="51">
        <v>4.75</v>
      </c>
      <c r="F100" s="59"/>
      <c r="G100" s="35" t="str">
        <f t="shared" si="1"/>
        <v/>
      </c>
      <c r="H100" s="41"/>
      <c r="K100" s="7"/>
    </row>
    <row r="101" spans="1:11" s="8" customFormat="1" ht="11.25" x14ac:dyDescent="0.2">
      <c r="A101" s="33">
        <v>89</v>
      </c>
      <c r="B101" s="31" t="s">
        <v>145</v>
      </c>
      <c r="C101" s="34" t="s">
        <v>337</v>
      </c>
      <c r="D101" s="49">
        <v>50</v>
      </c>
      <c r="E101" s="51">
        <v>6.87</v>
      </c>
      <c r="F101" s="59"/>
      <c r="G101" s="35" t="str">
        <f t="shared" si="1"/>
        <v/>
      </c>
      <c r="H101" s="41"/>
      <c r="K101" s="7"/>
    </row>
    <row r="102" spans="1:11" s="8" customFormat="1" ht="11.25" x14ac:dyDescent="0.2">
      <c r="A102" s="33">
        <v>90</v>
      </c>
      <c r="B102" s="31" t="s">
        <v>146</v>
      </c>
      <c r="C102" s="34" t="s">
        <v>337</v>
      </c>
      <c r="D102" s="49">
        <v>210</v>
      </c>
      <c r="E102" s="51">
        <v>4.75</v>
      </c>
      <c r="F102" s="59"/>
      <c r="G102" s="35" t="str">
        <f t="shared" si="1"/>
        <v/>
      </c>
      <c r="H102" s="41"/>
      <c r="K102" s="7"/>
    </row>
    <row r="103" spans="1:11" s="8" customFormat="1" ht="11.25" x14ac:dyDescent="0.2">
      <c r="A103" s="33">
        <v>91</v>
      </c>
      <c r="B103" s="31" t="s">
        <v>147</v>
      </c>
      <c r="C103" s="34" t="s">
        <v>337</v>
      </c>
      <c r="D103" s="49">
        <v>50</v>
      </c>
      <c r="E103" s="51">
        <v>4.75</v>
      </c>
      <c r="F103" s="59"/>
      <c r="G103" s="35" t="str">
        <f t="shared" si="1"/>
        <v/>
      </c>
      <c r="H103" s="41"/>
      <c r="K103" s="7"/>
    </row>
    <row r="104" spans="1:11" s="8" customFormat="1" ht="11.25" x14ac:dyDescent="0.2">
      <c r="A104" s="33">
        <v>92</v>
      </c>
      <c r="B104" s="31" t="s">
        <v>148</v>
      </c>
      <c r="C104" s="34" t="s">
        <v>47</v>
      </c>
      <c r="D104" s="49">
        <v>1215</v>
      </c>
      <c r="E104" s="51">
        <v>12.18</v>
      </c>
      <c r="F104" s="59"/>
      <c r="G104" s="35" t="str">
        <f t="shared" si="1"/>
        <v/>
      </c>
      <c r="H104" s="41"/>
      <c r="K104" s="7"/>
    </row>
    <row r="105" spans="1:11" s="8" customFormat="1" ht="22.5" x14ac:dyDescent="0.2">
      <c r="A105" s="33">
        <v>93</v>
      </c>
      <c r="B105" s="31" t="s">
        <v>149</v>
      </c>
      <c r="C105" s="34" t="s">
        <v>48</v>
      </c>
      <c r="D105" s="49">
        <v>10</v>
      </c>
      <c r="E105" s="51">
        <v>76.34</v>
      </c>
      <c r="F105" s="59"/>
      <c r="G105" s="35" t="str">
        <f t="shared" si="1"/>
        <v/>
      </c>
      <c r="H105" s="41"/>
      <c r="K105" s="7"/>
    </row>
    <row r="106" spans="1:11" s="8" customFormat="1" ht="22.5" x14ac:dyDescent="0.2">
      <c r="A106" s="33">
        <v>94</v>
      </c>
      <c r="B106" s="31" t="s">
        <v>150</v>
      </c>
      <c r="C106" s="34" t="s">
        <v>48</v>
      </c>
      <c r="D106" s="49">
        <v>175</v>
      </c>
      <c r="E106" s="51">
        <v>46.02</v>
      </c>
      <c r="F106" s="59"/>
      <c r="G106" s="35" t="str">
        <f t="shared" si="1"/>
        <v/>
      </c>
      <c r="H106" s="41"/>
      <c r="K106" s="7"/>
    </row>
    <row r="107" spans="1:11" s="8" customFormat="1" ht="22.5" x14ac:dyDescent="0.2">
      <c r="A107" s="33">
        <v>95</v>
      </c>
      <c r="B107" s="31" t="s">
        <v>151</v>
      </c>
      <c r="C107" s="34" t="s">
        <v>47</v>
      </c>
      <c r="D107" s="49">
        <v>5</v>
      </c>
      <c r="E107" s="51">
        <v>9.9700000000000006</v>
      </c>
      <c r="F107" s="59"/>
      <c r="G107" s="35" t="str">
        <f t="shared" si="1"/>
        <v/>
      </c>
      <c r="H107" s="41"/>
      <c r="K107" s="7"/>
    </row>
    <row r="108" spans="1:11" s="8" customFormat="1" ht="22.5" x14ac:dyDescent="0.2">
      <c r="A108" s="33">
        <v>96</v>
      </c>
      <c r="B108" s="31" t="s">
        <v>152</v>
      </c>
      <c r="C108" s="34" t="s">
        <v>47</v>
      </c>
      <c r="D108" s="49">
        <v>45</v>
      </c>
      <c r="E108" s="51">
        <v>8.23</v>
      </c>
      <c r="F108" s="59"/>
      <c r="G108" s="35" t="str">
        <f t="shared" si="1"/>
        <v/>
      </c>
      <c r="H108" s="41"/>
      <c r="K108" s="7"/>
    </row>
    <row r="109" spans="1:11" s="8" customFormat="1" ht="22.5" x14ac:dyDescent="0.2">
      <c r="A109" s="33">
        <v>97</v>
      </c>
      <c r="B109" s="31" t="s">
        <v>153</v>
      </c>
      <c r="C109" s="34" t="s">
        <v>48</v>
      </c>
      <c r="D109" s="49">
        <v>10</v>
      </c>
      <c r="E109" s="51">
        <v>25.39</v>
      </c>
      <c r="F109" s="59"/>
      <c r="G109" s="35" t="str">
        <f t="shared" si="1"/>
        <v/>
      </c>
      <c r="H109" s="41"/>
      <c r="K109" s="7"/>
    </row>
    <row r="110" spans="1:11" s="8" customFormat="1" ht="11.25" x14ac:dyDescent="0.2">
      <c r="A110" s="33">
        <v>98</v>
      </c>
      <c r="B110" s="31" t="s">
        <v>154</v>
      </c>
      <c r="C110" s="34" t="s">
        <v>47</v>
      </c>
      <c r="D110" s="49">
        <v>24</v>
      </c>
      <c r="E110" s="51">
        <v>8.1300000000000008</v>
      </c>
      <c r="F110" s="59"/>
      <c r="G110" s="35" t="str">
        <f t="shared" si="1"/>
        <v/>
      </c>
      <c r="H110" s="41"/>
      <c r="K110" s="7"/>
    </row>
    <row r="111" spans="1:11" s="8" customFormat="1" ht="33.75" x14ac:dyDescent="0.2">
      <c r="A111" s="33">
        <v>99</v>
      </c>
      <c r="B111" s="31" t="s">
        <v>155</v>
      </c>
      <c r="C111" s="34" t="s">
        <v>336</v>
      </c>
      <c r="D111" s="49">
        <v>800</v>
      </c>
      <c r="E111" s="51">
        <v>25.28</v>
      </c>
      <c r="F111" s="59"/>
      <c r="G111" s="35" t="str">
        <f t="shared" si="1"/>
        <v/>
      </c>
      <c r="H111" s="41"/>
      <c r="K111" s="7"/>
    </row>
    <row r="112" spans="1:11" s="8" customFormat="1" ht="33.75" x14ac:dyDescent="0.2">
      <c r="A112" s="33">
        <v>100</v>
      </c>
      <c r="B112" s="31" t="s">
        <v>156</v>
      </c>
      <c r="C112" s="34" t="s">
        <v>336</v>
      </c>
      <c r="D112" s="49">
        <v>800</v>
      </c>
      <c r="E112" s="51">
        <v>50.27</v>
      </c>
      <c r="F112" s="59"/>
      <c r="G112" s="35" t="str">
        <f t="shared" si="1"/>
        <v/>
      </c>
      <c r="H112" s="41"/>
      <c r="K112" s="7"/>
    </row>
    <row r="113" spans="1:11" s="8" customFormat="1" ht="33.75" x14ac:dyDescent="0.2">
      <c r="A113" s="33">
        <v>101</v>
      </c>
      <c r="B113" s="31" t="s">
        <v>157</v>
      </c>
      <c r="C113" s="34" t="s">
        <v>336</v>
      </c>
      <c r="D113" s="49">
        <v>800</v>
      </c>
      <c r="E113" s="51">
        <v>50.27</v>
      </c>
      <c r="F113" s="59"/>
      <c r="G113" s="35" t="str">
        <f t="shared" si="1"/>
        <v/>
      </c>
      <c r="H113" s="41"/>
      <c r="K113" s="7"/>
    </row>
    <row r="114" spans="1:11" s="8" customFormat="1" ht="33.75" x14ac:dyDescent="0.2">
      <c r="A114" s="33">
        <v>102</v>
      </c>
      <c r="B114" s="31" t="s">
        <v>158</v>
      </c>
      <c r="C114" s="34" t="s">
        <v>47</v>
      </c>
      <c r="D114" s="49">
        <v>2212</v>
      </c>
      <c r="E114" s="51">
        <v>17.84</v>
      </c>
      <c r="F114" s="59"/>
      <c r="G114" s="35" t="str">
        <f t="shared" si="1"/>
        <v/>
      </c>
      <c r="H114" s="41"/>
      <c r="K114" s="7"/>
    </row>
    <row r="115" spans="1:11" s="8" customFormat="1" ht="33.75" x14ac:dyDescent="0.2">
      <c r="A115" s="33">
        <v>103</v>
      </c>
      <c r="B115" s="31" t="s">
        <v>159</v>
      </c>
      <c r="C115" s="34" t="s">
        <v>47</v>
      </c>
      <c r="D115" s="49">
        <v>200</v>
      </c>
      <c r="E115" s="51">
        <v>58.53</v>
      </c>
      <c r="F115" s="59"/>
      <c r="G115" s="35" t="str">
        <f t="shared" si="1"/>
        <v/>
      </c>
      <c r="H115" s="41"/>
      <c r="K115" s="7"/>
    </row>
    <row r="116" spans="1:11" s="8" customFormat="1" ht="11.25" x14ac:dyDescent="0.2">
      <c r="A116" s="33">
        <v>104</v>
      </c>
      <c r="B116" s="31" t="s">
        <v>160</v>
      </c>
      <c r="C116" s="34" t="s">
        <v>48</v>
      </c>
      <c r="D116" s="49">
        <v>120</v>
      </c>
      <c r="E116" s="51">
        <v>12.5</v>
      </c>
      <c r="F116" s="59"/>
      <c r="G116" s="35" t="str">
        <f t="shared" si="1"/>
        <v/>
      </c>
      <c r="H116" s="41"/>
      <c r="K116" s="7"/>
    </row>
    <row r="117" spans="1:11" s="8" customFormat="1" ht="22.5" x14ac:dyDescent="0.2">
      <c r="A117" s="33">
        <v>105</v>
      </c>
      <c r="B117" s="31" t="s">
        <v>161</v>
      </c>
      <c r="C117" s="34" t="s">
        <v>48</v>
      </c>
      <c r="D117" s="49">
        <v>85</v>
      </c>
      <c r="E117" s="51">
        <v>15.33</v>
      </c>
      <c r="F117" s="59"/>
      <c r="G117" s="35" t="str">
        <f t="shared" si="1"/>
        <v/>
      </c>
      <c r="H117" s="41"/>
      <c r="K117" s="7"/>
    </row>
    <row r="118" spans="1:11" s="8" customFormat="1" ht="22.5" x14ac:dyDescent="0.2">
      <c r="A118" s="33">
        <v>106</v>
      </c>
      <c r="B118" s="31" t="s">
        <v>162</v>
      </c>
      <c r="C118" s="34" t="s">
        <v>48</v>
      </c>
      <c r="D118" s="49">
        <v>80</v>
      </c>
      <c r="E118" s="51">
        <v>27.24</v>
      </c>
      <c r="F118" s="59"/>
      <c r="G118" s="35" t="str">
        <f t="shared" si="1"/>
        <v/>
      </c>
      <c r="H118" s="41"/>
      <c r="K118" s="7"/>
    </row>
    <row r="119" spans="1:11" s="8" customFormat="1" ht="22.5" x14ac:dyDescent="0.2">
      <c r="A119" s="33">
        <v>107</v>
      </c>
      <c r="B119" s="31" t="s">
        <v>163</v>
      </c>
      <c r="C119" s="34" t="s">
        <v>164</v>
      </c>
      <c r="D119" s="49">
        <v>90</v>
      </c>
      <c r="E119" s="51">
        <v>16.64</v>
      </c>
      <c r="F119" s="59"/>
      <c r="G119" s="35" t="str">
        <f t="shared" si="1"/>
        <v/>
      </c>
      <c r="H119" s="41"/>
      <c r="K119" s="7"/>
    </row>
    <row r="120" spans="1:11" s="8" customFormat="1" ht="22.5" x14ac:dyDescent="0.2">
      <c r="A120" s="33">
        <v>108</v>
      </c>
      <c r="B120" s="31" t="s">
        <v>165</v>
      </c>
      <c r="C120" s="34" t="s">
        <v>164</v>
      </c>
      <c r="D120" s="49">
        <v>90</v>
      </c>
      <c r="E120" s="51">
        <v>16.64</v>
      </c>
      <c r="F120" s="59"/>
      <c r="G120" s="35" t="str">
        <f t="shared" si="1"/>
        <v/>
      </c>
      <c r="H120" s="41"/>
      <c r="K120" s="7"/>
    </row>
    <row r="121" spans="1:11" s="8" customFormat="1" ht="22.5" x14ac:dyDescent="0.2">
      <c r="A121" s="33">
        <v>109</v>
      </c>
      <c r="B121" s="31" t="s">
        <v>166</v>
      </c>
      <c r="C121" s="34" t="s">
        <v>164</v>
      </c>
      <c r="D121" s="49">
        <v>90</v>
      </c>
      <c r="E121" s="51">
        <v>16.64</v>
      </c>
      <c r="F121" s="59"/>
      <c r="G121" s="35" t="str">
        <f t="shared" si="1"/>
        <v/>
      </c>
      <c r="H121" s="41"/>
      <c r="K121" s="7"/>
    </row>
    <row r="122" spans="1:11" s="8" customFormat="1" ht="22.5" x14ac:dyDescent="0.2">
      <c r="A122" s="33">
        <v>110</v>
      </c>
      <c r="B122" s="31" t="s">
        <v>167</v>
      </c>
      <c r="C122" s="34" t="s">
        <v>164</v>
      </c>
      <c r="D122" s="49">
        <v>90</v>
      </c>
      <c r="E122" s="51">
        <v>16.64</v>
      </c>
      <c r="F122" s="59"/>
      <c r="G122" s="35" t="str">
        <f t="shared" si="1"/>
        <v/>
      </c>
      <c r="H122" s="41"/>
      <c r="K122" s="7"/>
    </row>
    <row r="123" spans="1:11" s="8" customFormat="1" ht="22.5" x14ac:dyDescent="0.2">
      <c r="A123" s="33">
        <v>111</v>
      </c>
      <c r="B123" s="31" t="s">
        <v>168</v>
      </c>
      <c r="C123" s="34" t="s">
        <v>164</v>
      </c>
      <c r="D123" s="49">
        <v>90</v>
      </c>
      <c r="E123" s="51">
        <v>16.64</v>
      </c>
      <c r="F123" s="59"/>
      <c r="G123" s="35" t="str">
        <f t="shared" si="1"/>
        <v/>
      </c>
      <c r="H123" s="41"/>
      <c r="K123" s="7"/>
    </row>
    <row r="124" spans="1:11" s="8" customFormat="1" ht="22.5" x14ac:dyDescent="0.2">
      <c r="A124" s="33">
        <v>112</v>
      </c>
      <c r="B124" s="31" t="s">
        <v>169</v>
      </c>
      <c r="C124" s="34" t="s">
        <v>164</v>
      </c>
      <c r="D124" s="49">
        <v>90</v>
      </c>
      <c r="E124" s="51">
        <v>16.64</v>
      </c>
      <c r="F124" s="59"/>
      <c r="G124" s="35" t="str">
        <f t="shared" si="1"/>
        <v/>
      </c>
      <c r="H124" s="41"/>
      <c r="K124" s="7"/>
    </row>
    <row r="125" spans="1:11" s="8" customFormat="1" ht="11.25" x14ac:dyDescent="0.2">
      <c r="A125" s="33">
        <v>113</v>
      </c>
      <c r="B125" s="31" t="s">
        <v>170</v>
      </c>
      <c r="C125" s="34" t="s">
        <v>171</v>
      </c>
      <c r="D125" s="49">
        <v>530</v>
      </c>
      <c r="E125" s="51">
        <v>1.29</v>
      </c>
      <c r="F125" s="59"/>
      <c r="G125" s="35" t="str">
        <f t="shared" si="1"/>
        <v/>
      </c>
      <c r="H125" s="41"/>
      <c r="K125" s="7"/>
    </row>
    <row r="126" spans="1:11" s="8" customFormat="1" ht="22.5" x14ac:dyDescent="0.2">
      <c r="A126" s="33">
        <v>114</v>
      </c>
      <c r="B126" s="31" t="s">
        <v>172</v>
      </c>
      <c r="C126" s="34" t="s">
        <v>49</v>
      </c>
      <c r="D126" s="49">
        <v>205</v>
      </c>
      <c r="E126" s="51">
        <v>22.71</v>
      </c>
      <c r="F126" s="59"/>
      <c r="G126" s="35" t="str">
        <f t="shared" si="1"/>
        <v/>
      </c>
      <c r="H126" s="41"/>
      <c r="K126" s="7"/>
    </row>
    <row r="127" spans="1:11" s="8" customFormat="1" ht="22.5" x14ac:dyDescent="0.2">
      <c r="A127" s="33">
        <v>115</v>
      </c>
      <c r="B127" s="31" t="s">
        <v>173</v>
      </c>
      <c r="C127" s="34" t="s">
        <v>49</v>
      </c>
      <c r="D127" s="49">
        <v>102</v>
      </c>
      <c r="E127" s="51">
        <v>32.29</v>
      </c>
      <c r="F127" s="59"/>
      <c r="G127" s="35" t="str">
        <f t="shared" si="1"/>
        <v/>
      </c>
      <c r="H127" s="41"/>
      <c r="K127" s="7"/>
    </row>
    <row r="128" spans="1:11" s="8" customFormat="1" ht="11.25" x14ac:dyDescent="0.2">
      <c r="A128" s="33">
        <v>116</v>
      </c>
      <c r="B128" s="31" t="s">
        <v>174</v>
      </c>
      <c r="C128" s="34" t="s">
        <v>49</v>
      </c>
      <c r="D128" s="49">
        <v>170</v>
      </c>
      <c r="E128" s="51">
        <v>32.29</v>
      </c>
      <c r="F128" s="59"/>
      <c r="G128" s="35" t="str">
        <f t="shared" si="1"/>
        <v/>
      </c>
      <c r="H128" s="41"/>
      <c r="K128" s="7"/>
    </row>
    <row r="129" spans="1:11" s="8" customFormat="1" ht="11.25" x14ac:dyDescent="0.2">
      <c r="A129" s="33">
        <v>117</v>
      </c>
      <c r="B129" s="31" t="s">
        <v>175</v>
      </c>
      <c r="C129" s="34" t="s">
        <v>49</v>
      </c>
      <c r="D129" s="49">
        <v>170</v>
      </c>
      <c r="E129" s="51">
        <v>32.29</v>
      </c>
      <c r="F129" s="59"/>
      <c r="G129" s="35" t="str">
        <f t="shared" si="1"/>
        <v/>
      </c>
      <c r="H129" s="41"/>
      <c r="K129" s="7"/>
    </row>
    <row r="130" spans="1:11" s="8" customFormat="1" ht="11.25" x14ac:dyDescent="0.2">
      <c r="A130" s="33">
        <v>118</v>
      </c>
      <c r="B130" s="31" t="s">
        <v>176</v>
      </c>
      <c r="C130" s="34" t="s">
        <v>49</v>
      </c>
      <c r="D130" s="49">
        <v>170</v>
      </c>
      <c r="E130" s="51">
        <v>32.29</v>
      </c>
      <c r="F130" s="59"/>
      <c r="G130" s="35" t="str">
        <f t="shared" si="1"/>
        <v/>
      </c>
      <c r="H130" s="41"/>
      <c r="K130" s="7"/>
    </row>
    <row r="131" spans="1:11" s="8" customFormat="1" ht="11.25" x14ac:dyDescent="0.2">
      <c r="A131" s="33">
        <v>119</v>
      </c>
      <c r="B131" s="31" t="s">
        <v>177</v>
      </c>
      <c r="C131" s="34" t="s">
        <v>49</v>
      </c>
      <c r="D131" s="49">
        <v>170</v>
      </c>
      <c r="E131" s="51">
        <v>32.29</v>
      </c>
      <c r="F131" s="59"/>
      <c r="G131" s="35" t="str">
        <f t="shared" si="1"/>
        <v/>
      </c>
      <c r="H131" s="41"/>
      <c r="K131" s="7"/>
    </row>
    <row r="132" spans="1:11" s="8" customFormat="1" ht="11.25" x14ac:dyDescent="0.2">
      <c r="A132" s="33">
        <v>120</v>
      </c>
      <c r="B132" s="31" t="s">
        <v>178</v>
      </c>
      <c r="C132" s="34" t="s">
        <v>49</v>
      </c>
      <c r="D132" s="49">
        <v>2230</v>
      </c>
      <c r="E132" s="51">
        <v>29.99</v>
      </c>
      <c r="F132" s="59"/>
      <c r="G132" s="35" t="str">
        <f t="shared" si="1"/>
        <v/>
      </c>
      <c r="H132" s="41"/>
      <c r="K132" s="7"/>
    </row>
    <row r="133" spans="1:11" s="8" customFormat="1" ht="11.25" x14ac:dyDescent="0.2">
      <c r="A133" s="33">
        <v>121</v>
      </c>
      <c r="B133" s="31" t="s">
        <v>179</v>
      </c>
      <c r="C133" s="34" t="s">
        <v>49</v>
      </c>
      <c r="D133" s="49">
        <v>30</v>
      </c>
      <c r="E133" s="51">
        <v>58.86</v>
      </c>
      <c r="F133" s="59"/>
      <c r="G133" s="35" t="str">
        <f t="shared" si="1"/>
        <v/>
      </c>
      <c r="H133" s="41"/>
      <c r="K133" s="7"/>
    </row>
    <row r="134" spans="1:11" s="8" customFormat="1" ht="11.25" x14ac:dyDescent="0.2">
      <c r="A134" s="33">
        <v>122</v>
      </c>
      <c r="B134" s="31" t="s">
        <v>180</v>
      </c>
      <c r="C134" s="34" t="s">
        <v>171</v>
      </c>
      <c r="D134" s="49">
        <v>245</v>
      </c>
      <c r="E134" s="51">
        <v>1.41</v>
      </c>
      <c r="F134" s="59"/>
      <c r="G134" s="35" t="str">
        <f t="shared" si="1"/>
        <v/>
      </c>
      <c r="H134" s="41"/>
      <c r="K134" s="7"/>
    </row>
    <row r="135" spans="1:11" s="8" customFormat="1" ht="11.25" x14ac:dyDescent="0.2">
      <c r="A135" s="33">
        <v>123</v>
      </c>
      <c r="B135" s="31" t="s">
        <v>181</v>
      </c>
      <c r="C135" s="34" t="s">
        <v>171</v>
      </c>
      <c r="D135" s="49">
        <v>245</v>
      </c>
      <c r="E135" s="51">
        <v>1.56</v>
      </c>
      <c r="F135" s="59"/>
      <c r="G135" s="35" t="str">
        <f t="shared" si="1"/>
        <v/>
      </c>
      <c r="H135" s="41"/>
      <c r="K135" s="7"/>
    </row>
    <row r="136" spans="1:11" s="8" customFormat="1" ht="11.25" x14ac:dyDescent="0.2">
      <c r="A136" s="33">
        <v>124</v>
      </c>
      <c r="B136" s="31" t="s">
        <v>182</v>
      </c>
      <c r="C136" s="34" t="s">
        <v>171</v>
      </c>
      <c r="D136" s="49">
        <v>245</v>
      </c>
      <c r="E136" s="51">
        <v>1.55</v>
      </c>
      <c r="F136" s="59"/>
      <c r="G136" s="35" t="str">
        <f t="shared" si="1"/>
        <v/>
      </c>
      <c r="H136" s="41"/>
      <c r="K136" s="7"/>
    </row>
    <row r="137" spans="1:11" s="8" customFormat="1" ht="11.25" x14ac:dyDescent="0.2">
      <c r="A137" s="33">
        <v>125</v>
      </c>
      <c r="B137" s="31" t="s">
        <v>183</v>
      </c>
      <c r="C137" s="34" t="s">
        <v>171</v>
      </c>
      <c r="D137" s="49">
        <v>245</v>
      </c>
      <c r="E137" s="51">
        <v>1.41</v>
      </c>
      <c r="F137" s="59"/>
      <c r="G137" s="35" t="str">
        <f t="shared" si="1"/>
        <v/>
      </c>
      <c r="H137" s="41"/>
      <c r="K137" s="7"/>
    </row>
    <row r="138" spans="1:11" s="8" customFormat="1" ht="11.25" x14ac:dyDescent="0.2">
      <c r="A138" s="33">
        <v>126</v>
      </c>
      <c r="B138" s="31" t="s">
        <v>184</v>
      </c>
      <c r="C138" s="34" t="s">
        <v>171</v>
      </c>
      <c r="D138" s="49">
        <v>245</v>
      </c>
      <c r="E138" s="51">
        <v>1.41</v>
      </c>
      <c r="F138" s="59"/>
      <c r="G138" s="35" t="str">
        <f t="shared" si="1"/>
        <v/>
      </c>
      <c r="H138" s="41"/>
      <c r="K138" s="7"/>
    </row>
    <row r="139" spans="1:11" s="8" customFormat="1" ht="11.25" x14ac:dyDescent="0.2">
      <c r="A139" s="33">
        <v>127</v>
      </c>
      <c r="B139" s="31" t="s">
        <v>185</v>
      </c>
      <c r="C139" s="34" t="s">
        <v>171</v>
      </c>
      <c r="D139" s="49">
        <v>245</v>
      </c>
      <c r="E139" s="51">
        <v>1.37</v>
      </c>
      <c r="F139" s="59"/>
      <c r="G139" s="35" t="str">
        <f t="shared" si="1"/>
        <v/>
      </c>
      <c r="H139" s="41"/>
      <c r="K139" s="7"/>
    </row>
    <row r="140" spans="1:11" s="8" customFormat="1" ht="11.25" x14ac:dyDescent="0.2">
      <c r="A140" s="33">
        <v>128</v>
      </c>
      <c r="B140" s="31" t="s">
        <v>186</v>
      </c>
      <c r="C140" s="34" t="s">
        <v>171</v>
      </c>
      <c r="D140" s="49">
        <v>245</v>
      </c>
      <c r="E140" s="51">
        <v>1.55</v>
      </c>
      <c r="F140" s="59"/>
      <c r="G140" s="35" t="str">
        <f t="shared" si="1"/>
        <v/>
      </c>
      <c r="H140" s="41"/>
      <c r="K140" s="7"/>
    </row>
    <row r="141" spans="1:11" s="8" customFormat="1" ht="11.25" x14ac:dyDescent="0.2">
      <c r="A141" s="33">
        <v>129</v>
      </c>
      <c r="B141" s="31" t="s">
        <v>187</v>
      </c>
      <c r="C141" s="34" t="s">
        <v>171</v>
      </c>
      <c r="D141" s="49">
        <v>245</v>
      </c>
      <c r="E141" s="51">
        <v>1.6</v>
      </c>
      <c r="F141" s="59"/>
      <c r="G141" s="35" t="str">
        <f t="shared" si="1"/>
        <v/>
      </c>
      <c r="H141" s="41"/>
      <c r="K141" s="7"/>
    </row>
    <row r="142" spans="1:11" s="8" customFormat="1" ht="11.25" x14ac:dyDescent="0.2">
      <c r="A142" s="33">
        <v>130</v>
      </c>
      <c r="B142" s="31" t="s">
        <v>188</v>
      </c>
      <c r="C142" s="34" t="s">
        <v>171</v>
      </c>
      <c r="D142" s="49">
        <v>910</v>
      </c>
      <c r="E142" s="51">
        <v>1.69</v>
      </c>
      <c r="F142" s="59"/>
      <c r="G142" s="35" t="str">
        <f t="shared" ref="G142:G205" si="2">IF(F142="","",IF(ISTEXT(F142),"NC",F142*D142))</f>
        <v/>
      </c>
      <c r="H142" s="41"/>
      <c r="K142" s="7"/>
    </row>
    <row r="143" spans="1:11" s="8" customFormat="1" ht="11.25" x14ac:dyDescent="0.2">
      <c r="A143" s="33">
        <v>131</v>
      </c>
      <c r="B143" s="31" t="s">
        <v>189</v>
      </c>
      <c r="C143" s="34" t="s">
        <v>171</v>
      </c>
      <c r="D143" s="49">
        <v>910</v>
      </c>
      <c r="E143" s="51">
        <v>1.54</v>
      </c>
      <c r="F143" s="59"/>
      <c r="G143" s="35" t="str">
        <f t="shared" si="2"/>
        <v/>
      </c>
      <c r="H143" s="41"/>
      <c r="K143" s="7"/>
    </row>
    <row r="144" spans="1:11" s="8" customFormat="1" ht="11.25" x14ac:dyDescent="0.2">
      <c r="A144" s="33">
        <v>132</v>
      </c>
      <c r="B144" s="31" t="s">
        <v>190</v>
      </c>
      <c r="C144" s="34" t="s">
        <v>171</v>
      </c>
      <c r="D144" s="49">
        <v>910</v>
      </c>
      <c r="E144" s="51">
        <v>1.56</v>
      </c>
      <c r="F144" s="59"/>
      <c r="G144" s="35" t="str">
        <f t="shared" si="2"/>
        <v/>
      </c>
      <c r="H144" s="41"/>
      <c r="K144" s="7"/>
    </row>
    <row r="145" spans="1:11" s="8" customFormat="1" ht="11.25" x14ac:dyDescent="0.2">
      <c r="A145" s="33">
        <v>133</v>
      </c>
      <c r="B145" s="31" t="s">
        <v>191</v>
      </c>
      <c r="C145" s="34" t="s">
        <v>171</v>
      </c>
      <c r="D145" s="49">
        <v>910</v>
      </c>
      <c r="E145" s="51">
        <v>1.79</v>
      </c>
      <c r="F145" s="59"/>
      <c r="G145" s="35" t="str">
        <f t="shared" si="2"/>
        <v/>
      </c>
      <c r="H145" s="41"/>
      <c r="K145" s="7"/>
    </row>
    <row r="146" spans="1:11" s="8" customFormat="1" ht="11.25" x14ac:dyDescent="0.2">
      <c r="A146" s="33">
        <v>134</v>
      </c>
      <c r="B146" s="31" t="s">
        <v>192</v>
      </c>
      <c r="C146" s="34" t="s">
        <v>171</v>
      </c>
      <c r="D146" s="49">
        <v>910</v>
      </c>
      <c r="E146" s="51">
        <v>1.74</v>
      </c>
      <c r="F146" s="59"/>
      <c r="G146" s="35" t="str">
        <f t="shared" si="2"/>
        <v/>
      </c>
      <c r="H146" s="41"/>
      <c r="K146" s="7"/>
    </row>
    <row r="147" spans="1:11" s="8" customFormat="1" ht="11.25" x14ac:dyDescent="0.2">
      <c r="A147" s="33">
        <v>135</v>
      </c>
      <c r="B147" s="31" t="s">
        <v>193</v>
      </c>
      <c r="C147" s="34" t="s">
        <v>171</v>
      </c>
      <c r="D147" s="49">
        <v>910</v>
      </c>
      <c r="E147" s="51">
        <v>1.74</v>
      </c>
      <c r="F147" s="59"/>
      <c r="G147" s="35" t="str">
        <f t="shared" si="2"/>
        <v/>
      </c>
      <c r="H147" s="41"/>
      <c r="K147" s="7"/>
    </row>
    <row r="148" spans="1:11" s="8" customFormat="1" ht="11.25" x14ac:dyDescent="0.2">
      <c r="A148" s="33">
        <v>136</v>
      </c>
      <c r="B148" s="31" t="s">
        <v>194</v>
      </c>
      <c r="C148" s="34" t="s">
        <v>171</v>
      </c>
      <c r="D148" s="49">
        <v>910</v>
      </c>
      <c r="E148" s="51">
        <v>1.74</v>
      </c>
      <c r="F148" s="59"/>
      <c r="G148" s="35" t="str">
        <f t="shared" si="2"/>
        <v/>
      </c>
      <c r="H148" s="41"/>
      <c r="K148" s="7"/>
    </row>
    <row r="149" spans="1:11" s="8" customFormat="1" ht="11.25" x14ac:dyDescent="0.2">
      <c r="A149" s="33">
        <v>137</v>
      </c>
      <c r="B149" s="31" t="s">
        <v>195</v>
      </c>
      <c r="C149" s="34" t="s">
        <v>171</v>
      </c>
      <c r="D149" s="49">
        <v>910</v>
      </c>
      <c r="E149" s="51">
        <v>1.75</v>
      </c>
      <c r="F149" s="59"/>
      <c r="G149" s="35" t="str">
        <f t="shared" si="2"/>
        <v/>
      </c>
      <c r="H149" s="41"/>
      <c r="K149" s="7"/>
    </row>
    <row r="150" spans="1:11" s="8" customFormat="1" ht="11.25" x14ac:dyDescent="0.2">
      <c r="A150" s="33">
        <v>138</v>
      </c>
      <c r="B150" s="31" t="s">
        <v>196</v>
      </c>
      <c r="C150" s="34" t="s">
        <v>171</v>
      </c>
      <c r="D150" s="49">
        <v>910</v>
      </c>
      <c r="E150" s="51">
        <v>1.75</v>
      </c>
      <c r="F150" s="59"/>
      <c r="G150" s="35" t="str">
        <f t="shared" si="2"/>
        <v/>
      </c>
      <c r="H150" s="41"/>
      <c r="K150" s="7"/>
    </row>
    <row r="151" spans="1:11" s="8" customFormat="1" ht="11.25" x14ac:dyDescent="0.2">
      <c r="A151" s="33">
        <v>139</v>
      </c>
      <c r="B151" s="31" t="s">
        <v>197</v>
      </c>
      <c r="C151" s="34" t="s">
        <v>49</v>
      </c>
      <c r="D151" s="49">
        <v>162</v>
      </c>
      <c r="E151" s="51">
        <v>39.01</v>
      </c>
      <c r="F151" s="59"/>
      <c r="G151" s="35" t="str">
        <f t="shared" si="2"/>
        <v/>
      </c>
      <c r="H151" s="41"/>
      <c r="K151" s="7"/>
    </row>
    <row r="152" spans="1:11" s="8" customFormat="1" ht="11.25" x14ac:dyDescent="0.2">
      <c r="A152" s="33">
        <v>140</v>
      </c>
      <c r="B152" s="31" t="s">
        <v>198</v>
      </c>
      <c r="C152" s="34" t="s">
        <v>49</v>
      </c>
      <c r="D152" s="49">
        <v>162</v>
      </c>
      <c r="E152" s="51">
        <v>36.299999999999997</v>
      </c>
      <c r="F152" s="59"/>
      <c r="G152" s="35" t="str">
        <f t="shared" si="2"/>
        <v/>
      </c>
      <c r="H152" s="41"/>
      <c r="K152" s="7"/>
    </row>
    <row r="153" spans="1:11" s="8" customFormat="1" ht="11.25" x14ac:dyDescent="0.2">
      <c r="A153" s="33">
        <v>141</v>
      </c>
      <c r="B153" s="31" t="s">
        <v>199</v>
      </c>
      <c r="C153" s="34" t="s">
        <v>49</v>
      </c>
      <c r="D153" s="49">
        <v>162</v>
      </c>
      <c r="E153" s="51">
        <v>39</v>
      </c>
      <c r="F153" s="59"/>
      <c r="G153" s="35" t="str">
        <f t="shared" si="2"/>
        <v/>
      </c>
      <c r="H153" s="41"/>
      <c r="K153" s="7"/>
    </row>
    <row r="154" spans="1:11" s="8" customFormat="1" ht="11.25" x14ac:dyDescent="0.2">
      <c r="A154" s="33">
        <v>142</v>
      </c>
      <c r="B154" s="31" t="s">
        <v>200</v>
      </c>
      <c r="C154" s="34" t="s">
        <v>49</v>
      </c>
      <c r="D154" s="49">
        <v>162</v>
      </c>
      <c r="E154" s="51">
        <v>39</v>
      </c>
      <c r="F154" s="59"/>
      <c r="G154" s="35" t="str">
        <f t="shared" si="2"/>
        <v/>
      </c>
      <c r="H154" s="41"/>
      <c r="K154" s="7"/>
    </row>
    <row r="155" spans="1:11" s="8" customFormat="1" ht="11.25" x14ac:dyDescent="0.2">
      <c r="A155" s="33">
        <v>143</v>
      </c>
      <c r="B155" s="31" t="s">
        <v>201</v>
      </c>
      <c r="C155" s="34" t="s">
        <v>49</v>
      </c>
      <c r="D155" s="49">
        <v>162</v>
      </c>
      <c r="E155" s="51">
        <v>39</v>
      </c>
      <c r="F155" s="59"/>
      <c r="G155" s="35" t="str">
        <f t="shared" si="2"/>
        <v/>
      </c>
      <c r="H155" s="41"/>
      <c r="K155" s="7"/>
    </row>
    <row r="156" spans="1:11" s="8" customFormat="1" ht="11.25" x14ac:dyDescent="0.2">
      <c r="A156" s="33">
        <v>144</v>
      </c>
      <c r="B156" s="31" t="s">
        <v>202</v>
      </c>
      <c r="C156" s="34" t="s">
        <v>49</v>
      </c>
      <c r="D156" s="49">
        <v>162</v>
      </c>
      <c r="E156" s="51">
        <v>39</v>
      </c>
      <c r="F156" s="59"/>
      <c r="G156" s="35" t="str">
        <f t="shared" si="2"/>
        <v/>
      </c>
      <c r="H156" s="41"/>
      <c r="K156" s="7"/>
    </row>
    <row r="157" spans="1:11" s="8" customFormat="1" ht="11.25" x14ac:dyDescent="0.2">
      <c r="A157" s="33">
        <v>145</v>
      </c>
      <c r="B157" s="31" t="s">
        <v>203</v>
      </c>
      <c r="C157" s="34" t="s">
        <v>49</v>
      </c>
      <c r="D157" s="49">
        <v>162</v>
      </c>
      <c r="E157" s="51">
        <v>39</v>
      </c>
      <c r="F157" s="59"/>
      <c r="G157" s="35" t="str">
        <f t="shared" si="2"/>
        <v/>
      </c>
      <c r="H157" s="41"/>
      <c r="K157" s="7"/>
    </row>
    <row r="158" spans="1:11" s="8" customFormat="1" ht="11.25" x14ac:dyDescent="0.2">
      <c r="A158" s="33">
        <v>146</v>
      </c>
      <c r="B158" s="31" t="s">
        <v>204</v>
      </c>
      <c r="C158" s="34" t="s">
        <v>49</v>
      </c>
      <c r="D158" s="49">
        <v>162</v>
      </c>
      <c r="E158" s="51">
        <v>39</v>
      </c>
      <c r="F158" s="59"/>
      <c r="G158" s="35" t="str">
        <f t="shared" si="2"/>
        <v/>
      </c>
      <c r="H158" s="41"/>
      <c r="K158" s="7"/>
    </row>
    <row r="159" spans="1:11" s="8" customFormat="1" ht="11.25" x14ac:dyDescent="0.2">
      <c r="A159" s="33">
        <v>147</v>
      </c>
      <c r="B159" s="31" t="s">
        <v>205</v>
      </c>
      <c r="C159" s="34" t="s">
        <v>171</v>
      </c>
      <c r="D159" s="49">
        <v>245</v>
      </c>
      <c r="E159" s="51">
        <v>1.77</v>
      </c>
      <c r="F159" s="59"/>
      <c r="G159" s="35" t="str">
        <f t="shared" si="2"/>
        <v/>
      </c>
      <c r="H159" s="41"/>
      <c r="K159" s="7"/>
    </row>
    <row r="160" spans="1:11" s="8" customFormat="1" ht="11.25" x14ac:dyDescent="0.2">
      <c r="A160" s="33">
        <v>148</v>
      </c>
      <c r="B160" s="31" t="s">
        <v>206</v>
      </c>
      <c r="C160" s="34" t="s">
        <v>171</v>
      </c>
      <c r="D160" s="49">
        <v>245</v>
      </c>
      <c r="E160" s="51">
        <v>1.76</v>
      </c>
      <c r="F160" s="59"/>
      <c r="G160" s="35" t="str">
        <f t="shared" si="2"/>
        <v/>
      </c>
      <c r="H160" s="41"/>
      <c r="K160" s="7"/>
    </row>
    <row r="161" spans="1:11" s="8" customFormat="1" ht="11.25" x14ac:dyDescent="0.2">
      <c r="A161" s="33">
        <v>149</v>
      </c>
      <c r="B161" s="31" t="s">
        <v>207</v>
      </c>
      <c r="C161" s="34" t="s">
        <v>171</v>
      </c>
      <c r="D161" s="49">
        <v>245</v>
      </c>
      <c r="E161" s="51">
        <v>1.76</v>
      </c>
      <c r="F161" s="59"/>
      <c r="G161" s="35" t="str">
        <f t="shared" si="2"/>
        <v/>
      </c>
      <c r="H161" s="41"/>
      <c r="K161" s="7"/>
    </row>
    <row r="162" spans="1:11" s="8" customFormat="1" ht="11.25" x14ac:dyDescent="0.2">
      <c r="A162" s="33">
        <v>150</v>
      </c>
      <c r="B162" s="31" t="s">
        <v>208</v>
      </c>
      <c r="C162" s="34" t="s">
        <v>171</v>
      </c>
      <c r="D162" s="49">
        <v>245</v>
      </c>
      <c r="E162" s="51">
        <v>1.76</v>
      </c>
      <c r="F162" s="59"/>
      <c r="G162" s="35" t="str">
        <f t="shared" si="2"/>
        <v/>
      </c>
      <c r="H162" s="41"/>
      <c r="K162" s="7"/>
    </row>
    <row r="163" spans="1:11" s="8" customFormat="1" ht="11.25" x14ac:dyDescent="0.2">
      <c r="A163" s="33">
        <v>151</v>
      </c>
      <c r="B163" s="31" t="s">
        <v>209</v>
      </c>
      <c r="C163" s="34" t="s">
        <v>171</v>
      </c>
      <c r="D163" s="49">
        <v>245</v>
      </c>
      <c r="E163" s="51">
        <v>1.76</v>
      </c>
      <c r="F163" s="59"/>
      <c r="G163" s="35" t="str">
        <f t="shared" si="2"/>
        <v/>
      </c>
      <c r="H163" s="41"/>
      <c r="K163" s="7"/>
    </row>
    <row r="164" spans="1:11" s="8" customFormat="1" ht="11.25" x14ac:dyDescent="0.2">
      <c r="A164" s="33">
        <v>152</v>
      </c>
      <c r="B164" s="31" t="s">
        <v>210</v>
      </c>
      <c r="C164" s="34" t="s">
        <v>171</v>
      </c>
      <c r="D164" s="49">
        <v>245</v>
      </c>
      <c r="E164" s="51">
        <v>1.76</v>
      </c>
      <c r="F164" s="59"/>
      <c r="G164" s="35" t="str">
        <f t="shared" si="2"/>
        <v/>
      </c>
      <c r="H164" s="41"/>
      <c r="K164" s="7"/>
    </row>
    <row r="165" spans="1:11" s="8" customFormat="1" ht="11.25" x14ac:dyDescent="0.2">
      <c r="A165" s="33">
        <v>153</v>
      </c>
      <c r="B165" s="31" t="s">
        <v>211</v>
      </c>
      <c r="C165" s="34" t="s">
        <v>171</v>
      </c>
      <c r="D165" s="49">
        <v>245</v>
      </c>
      <c r="E165" s="51">
        <v>1.76</v>
      </c>
      <c r="F165" s="59"/>
      <c r="G165" s="35" t="str">
        <f t="shared" si="2"/>
        <v/>
      </c>
      <c r="H165" s="41"/>
      <c r="K165" s="7"/>
    </row>
    <row r="166" spans="1:11" s="8" customFormat="1" ht="11.25" x14ac:dyDescent="0.2">
      <c r="A166" s="33">
        <v>154</v>
      </c>
      <c r="B166" s="31" t="s">
        <v>212</v>
      </c>
      <c r="C166" s="34" t="s">
        <v>171</v>
      </c>
      <c r="D166" s="49">
        <v>245</v>
      </c>
      <c r="E166" s="51">
        <v>1.76</v>
      </c>
      <c r="F166" s="59"/>
      <c r="G166" s="35" t="str">
        <f t="shared" si="2"/>
        <v/>
      </c>
      <c r="H166" s="41"/>
      <c r="K166" s="7"/>
    </row>
    <row r="167" spans="1:11" s="8" customFormat="1" ht="11.25" x14ac:dyDescent="0.2">
      <c r="A167" s="33">
        <v>155</v>
      </c>
      <c r="B167" s="31" t="s">
        <v>213</v>
      </c>
      <c r="C167" s="34" t="s">
        <v>171</v>
      </c>
      <c r="D167" s="49">
        <v>245</v>
      </c>
      <c r="E167" s="51">
        <v>1.76</v>
      </c>
      <c r="F167" s="59"/>
      <c r="G167" s="35" t="str">
        <f t="shared" si="2"/>
        <v/>
      </c>
      <c r="H167" s="41"/>
      <c r="K167" s="7"/>
    </row>
    <row r="168" spans="1:11" s="8" customFormat="1" ht="11.25" x14ac:dyDescent="0.2">
      <c r="A168" s="33">
        <v>156</v>
      </c>
      <c r="B168" s="31" t="s">
        <v>214</v>
      </c>
      <c r="C168" s="34" t="s">
        <v>49</v>
      </c>
      <c r="D168" s="49">
        <v>280</v>
      </c>
      <c r="E168" s="51">
        <v>44.88</v>
      </c>
      <c r="F168" s="59"/>
      <c r="G168" s="35" t="str">
        <f t="shared" si="2"/>
        <v/>
      </c>
      <c r="H168" s="41"/>
      <c r="K168" s="7"/>
    </row>
    <row r="169" spans="1:11" s="8" customFormat="1" ht="22.5" x14ac:dyDescent="0.2">
      <c r="A169" s="33">
        <v>157</v>
      </c>
      <c r="B169" s="31" t="s">
        <v>215</v>
      </c>
      <c r="C169" s="34" t="s">
        <v>49</v>
      </c>
      <c r="D169" s="49">
        <v>140</v>
      </c>
      <c r="E169" s="51">
        <v>39.9</v>
      </c>
      <c r="F169" s="59"/>
      <c r="G169" s="35" t="str">
        <f t="shared" si="2"/>
        <v/>
      </c>
      <c r="H169" s="41"/>
      <c r="K169" s="7"/>
    </row>
    <row r="170" spans="1:11" s="8" customFormat="1" ht="11.25" x14ac:dyDescent="0.2">
      <c r="A170" s="33">
        <v>158</v>
      </c>
      <c r="B170" s="31" t="s">
        <v>216</v>
      </c>
      <c r="C170" s="34" t="s">
        <v>49</v>
      </c>
      <c r="D170" s="49">
        <v>125</v>
      </c>
      <c r="E170" s="51">
        <v>34.26</v>
      </c>
      <c r="F170" s="59"/>
      <c r="G170" s="35" t="str">
        <f t="shared" si="2"/>
        <v/>
      </c>
      <c r="H170" s="41"/>
      <c r="K170" s="7"/>
    </row>
    <row r="171" spans="1:11" s="8" customFormat="1" ht="11.25" x14ac:dyDescent="0.2">
      <c r="A171" s="33">
        <v>159</v>
      </c>
      <c r="B171" s="31" t="s">
        <v>217</v>
      </c>
      <c r="C171" s="34" t="s">
        <v>171</v>
      </c>
      <c r="D171" s="49">
        <v>770</v>
      </c>
      <c r="E171" s="51">
        <v>2.39</v>
      </c>
      <c r="F171" s="59"/>
      <c r="G171" s="35" t="str">
        <f t="shared" si="2"/>
        <v/>
      </c>
      <c r="H171" s="41"/>
      <c r="K171" s="7"/>
    </row>
    <row r="172" spans="1:11" s="8" customFormat="1" ht="11.25" x14ac:dyDescent="0.2">
      <c r="A172" s="33">
        <v>160</v>
      </c>
      <c r="B172" s="31" t="s">
        <v>218</v>
      </c>
      <c r="C172" s="34" t="s">
        <v>171</v>
      </c>
      <c r="D172" s="49">
        <v>245</v>
      </c>
      <c r="E172" s="51">
        <v>0.69</v>
      </c>
      <c r="F172" s="59"/>
      <c r="G172" s="35" t="str">
        <f t="shared" si="2"/>
        <v/>
      </c>
      <c r="H172" s="41"/>
      <c r="K172" s="7"/>
    </row>
    <row r="173" spans="1:11" s="8" customFormat="1" ht="11.25" x14ac:dyDescent="0.2">
      <c r="A173" s="33">
        <v>161</v>
      </c>
      <c r="B173" s="31" t="s">
        <v>219</v>
      </c>
      <c r="C173" s="34" t="s">
        <v>171</v>
      </c>
      <c r="D173" s="49">
        <v>245</v>
      </c>
      <c r="E173" s="51">
        <v>0.65</v>
      </c>
      <c r="F173" s="59"/>
      <c r="G173" s="35" t="str">
        <f t="shared" si="2"/>
        <v/>
      </c>
      <c r="H173" s="41"/>
      <c r="K173" s="7"/>
    </row>
    <row r="174" spans="1:11" s="8" customFormat="1" ht="11.25" x14ac:dyDescent="0.2">
      <c r="A174" s="33">
        <v>162</v>
      </c>
      <c r="B174" s="31" t="s">
        <v>220</v>
      </c>
      <c r="C174" s="34" t="s">
        <v>171</v>
      </c>
      <c r="D174" s="49">
        <v>245</v>
      </c>
      <c r="E174" s="51">
        <v>0.61</v>
      </c>
      <c r="F174" s="59"/>
      <c r="G174" s="35" t="str">
        <f t="shared" si="2"/>
        <v/>
      </c>
      <c r="H174" s="41"/>
      <c r="K174" s="7"/>
    </row>
    <row r="175" spans="1:11" s="8" customFormat="1" ht="11.25" x14ac:dyDescent="0.2">
      <c r="A175" s="33">
        <v>163</v>
      </c>
      <c r="B175" s="31" t="s">
        <v>221</v>
      </c>
      <c r="C175" s="34" t="s">
        <v>171</v>
      </c>
      <c r="D175" s="49">
        <v>245</v>
      </c>
      <c r="E175" s="51">
        <v>0.66</v>
      </c>
      <c r="F175" s="59"/>
      <c r="G175" s="35" t="str">
        <f t="shared" si="2"/>
        <v/>
      </c>
      <c r="H175" s="41"/>
      <c r="K175" s="7"/>
    </row>
    <row r="176" spans="1:11" s="8" customFormat="1" ht="11.25" x14ac:dyDescent="0.2">
      <c r="A176" s="33">
        <v>164</v>
      </c>
      <c r="B176" s="31" t="s">
        <v>222</v>
      </c>
      <c r="C176" s="34" t="s">
        <v>171</v>
      </c>
      <c r="D176" s="49">
        <v>245</v>
      </c>
      <c r="E176" s="51">
        <v>0.69</v>
      </c>
      <c r="F176" s="59"/>
      <c r="G176" s="35" t="str">
        <f t="shared" si="2"/>
        <v/>
      </c>
      <c r="H176" s="41"/>
      <c r="K176" s="7"/>
    </row>
    <row r="177" spans="1:11" s="8" customFormat="1" ht="11.25" x14ac:dyDescent="0.2">
      <c r="A177" s="33">
        <v>165</v>
      </c>
      <c r="B177" s="31" t="s">
        <v>223</v>
      </c>
      <c r="C177" s="34" t="s">
        <v>171</v>
      </c>
      <c r="D177" s="49">
        <v>245</v>
      </c>
      <c r="E177" s="51">
        <v>0.65</v>
      </c>
      <c r="F177" s="59"/>
      <c r="G177" s="35" t="str">
        <f t="shared" si="2"/>
        <v/>
      </c>
      <c r="H177" s="41"/>
      <c r="K177" s="7"/>
    </row>
    <row r="178" spans="1:11" s="8" customFormat="1" ht="11.25" x14ac:dyDescent="0.2">
      <c r="A178" s="33">
        <v>166</v>
      </c>
      <c r="B178" s="31" t="s">
        <v>224</v>
      </c>
      <c r="C178" s="34" t="s">
        <v>171</v>
      </c>
      <c r="D178" s="49">
        <v>245</v>
      </c>
      <c r="E178" s="51">
        <v>0.69</v>
      </c>
      <c r="F178" s="59"/>
      <c r="G178" s="35" t="str">
        <f t="shared" si="2"/>
        <v/>
      </c>
      <c r="H178" s="41"/>
      <c r="K178" s="7"/>
    </row>
    <row r="179" spans="1:11" s="8" customFormat="1" ht="11.25" x14ac:dyDescent="0.2">
      <c r="A179" s="33">
        <v>167</v>
      </c>
      <c r="B179" s="31" t="s">
        <v>225</v>
      </c>
      <c r="C179" s="34" t="s">
        <v>171</v>
      </c>
      <c r="D179" s="49">
        <v>245</v>
      </c>
      <c r="E179" s="51">
        <v>0.69</v>
      </c>
      <c r="F179" s="59"/>
      <c r="G179" s="35" t="str">
        <f t="shared" si="2"/>
        <v/>
      </c>
      <c r="H179" s="41"/>
      <c r="K179" s="7"/>
    </row>
    <row r="180" spans="1:11" s="8" customFormat="1" ht="11.25" x14ac:dyDescent="0.2">
      <c r="A180" s="33">
        <v>168</v>
      </c>
      <c r="B180" s="31" t="s">
        <v>226</v>
      </c>
      <c r="C180" s="34" t="s">
        <v>171</v>
      </c>
      <c r="D180" s="49">
        <v>245</v>
      </c>
      <c r="E180" s="51">
        <v>0.69</v>
      </c>
      <c r="F180" s="59"/>
      <c r="G180" s="35" t="str">
        <f t="shared" si="2"/>
        <v/>
      </c>
      <c r="H180" s="41"/>
      <c r="K180" s="7"/>
    </row>
    <row r="181" spans="1:11" s="8" customFormat="1" ht="11.25" x14ac:dyDescent="0.2">
      <c r="A181" s="33">
        <v>169</v>
      </c>
      <c r="B181" s="31" t="s">
        <v>227</v>
      </c>
      <c r="C181" s="34" t="s">
        <v>48</v>
      </c>
      <c r="D181" s="49">
        <v>1250</v>
      </c>
      <c r="E181" s="51">
        <v>3.7</v>
      </c>
      <c r="F181" s="59"/>
      <c r="G181" s="35" t="str">
        <f t="shared" si="2"/>
        <v/>
      </c>
      <c r="H181" s="41"/>
      <c r="K181" s="7"/>
    </row>
    <row r="182" spans="1:11" s="8" customFormat="1" ht="11.25" x14ac:dyDescent="0.2">
      <c r="A182" s="33">
        <v>170</v>
      </c>
      <c r="B182" s="31" t="s">
        <v>228</v>
      </c>
      <c r="C182" s="34" t="s">
        <v>48</v>
      </c>
      <c r="D182" s="49">
        <v>1250</v>
      </c>
      <c r="E182" s="51">
        <v>4.9800000000000004</v>
      </c>
      <c r="F182" s="59"/>
      <c r="G182" s="35" t="str">
        <f t="shared" si="2"/>
        <v/>
      </c>
      <c r="H182" s="41"/>
      <c r="K182" s="7"/>
    </row>
    <row r="183" spans="1:11" s="8" customFormat="1" ht="11.25" x14ac:dyDescent="0.2">
      <c r="A183" s="33">
        <v>171</v>
      </c>
      <c r="B183" s="31" t="s">
        <v>229</v>
      </c>
      <c r="C183" s="34" t="s">
        <v>48</v>
      </c>
      <c r="D183" s="49">
        <v>360</v>
      </c>
      <c r="E183" s="51">
        <v>23.63</v>
      </c>
      <c r="F183" s="59"/>
      <c r="G183" s="35" t="str">
        <f t="shared" si="2"/>
        <v/>
      </c>
      <c r="H183" s="41"/>
      <c r="K183" s="7"/>
    </row>
    <row r="184" spans="1:11" s="8" customFormat="1" ht="11.25" x14ac:dyDescent="0.2">
      <c r="A184" s="33">
        <v>172</v>
      </c>
      <c r="B184" s="31" t="s">
        <v>230</v>
      </c>
      <c r="C184" s="34" t="s">
        <v>48</v>
      </c>
      <c r="D184" s="49">
        <v>900</v>
      </c>
      <c r="E184" s="51">
        <v>3.72</v>
      </c>
      <c r="F184" s="59"/>
      <c r="G184" s="35" t="str">
        <f t="shared" si="2"/>
        <v/>
      </c>
      <c r="H184" s="41"/>
      <c r="K184" s="7"/>
    </row>
    <row r="185" spans="1:11" s="8" customFormat="1" ht="11.25" x14ac:dyDescent="0.2">
      <c r="A185" s="33">
        <v>173</v>
      </c>
      <c r="B185" s="31" t="s">
        <v>231</v>
      </c>
      <c r="C185" s="34" t="s">
        <v>48</v>
      </c>
      <c r="D185" s="49">
        <v>900</v>
      </c>
      <c r="E185" s="51">
        <v>5.79</v>
      </c>
      <c r="F185" s="59"/>
      <c r="G185" s="35" t="str">
        <f t="shared" si="2"/>
        <v/>
      </c>
      <c r="H185" s="41"/>
      <c r="K185" s="7"/>
    </row>
    <row r="186" spans="1:11" s="8" customFormat="1" ht="11.25" x14ac:dyDescent="0.2">
      <c r="A186" s="33">
        <v>174</v>
      </c>
      <c r="B186" s="31" t="s">
        <v>232</v>
      </c>
      <c r="C186" s="34" t="s">
        <v>48</v>
      </c>
      <c r="D186" s="49">
        <v>190</v>
      </c>
      <c r="E186" s="51">
        <v>6.63</v>
      </c>
      <c r="F186" s="59"/>
      <c r="G186" s="35" t="str">
        <f t="shared" si="2"/>
        <v/>
      </c>
      <c r="H186" s="41"/>
      <c r="K186" s="7"/>
    </row>
    <row r="187" spans="1:11" s="8" customFormat="1" ht="11.25" x14ac:dyDescent="0.2">
      <c r="A187" s="33">
        <v>175</v>
      </c>
      <c r="B187" s="31" t="s">
        <v>233</v>
      </c>
      <c r="C187" s="34" t="s">
        <v>337</v>
      </c>
      <c r="D187" s="49">
        <v>31</v>
      </c>
      <c r="E187" s="51">
        <v>150.07</v>
      </c>
      <c r="F187" s="59"/>
      <c r="G187" s="35" t="str">
        <f t="shared" si="2"/>
        <v/>
      </c>
      <c r="H187" s="41"/>
      <c r="K187" s="7"/>
    </row>
    <row r="188" spans="1:11" s="8" customFormat="1" ht="11.25" x14ac:dyDescent="0.2">
      <c r="A188" s="33">
        <v>176</v>
      </c>
      <c r="B188" s="31" t="s">
        <v>234</v>
      </c>
      <c r="C188" s="34" t="s">
        <v>337</v>
      </c>
      <c r="D188" s="49">
        <v>18</v>
      </c>
      <c r="E188" s="51">
        <v>150.07</v>
      </c>
      <c r="F188" s="59"/>
      <c r="G188" s="35" t="str">
        <f t="shared" si="2"/>
        <v/>
      </c>
      <c r="H188" s="41"/>
      <c r="K188" s="7"/>
    </row>
    <row r="189" spans="1:11" s="8" customFormat="1" ht="11.25" x14ac:dyDescent="0.2">
      <c r="A189" s="33">
        <v>177</v>
      </c>
      <c r="B189" s="31" t="s">
        <v>235</v>
      </c>
      <c r="C189" s="34" t="s">
        <v>337</v>
      </c>
      <c r="D189" s="49">
        <v>18</v>
      </c>
      <c r="E189" s="51">
        <v>150.07</v>
      </c>
      <c r="F189" s="59"/>
      <c r="G189" s="35" t="str">
        <f t="shared" si="2"/>
        <v/>
      </c>
      <c r="H189" s="41"/>
      <c r="K189" s="7"/>
    </row>
    <row r="190" spans="1:11" s="8" customFormat="1" ht="11.25" x14ac:dyDescent="0.2">
      <c r="A190" s="33">
        <v>178</v>
      </c>
      <c r="B190" s="31" t="s">
        <v>236</v>
      </c>
      <c r="C190" s="34" t="s">
        <v>337</v>
      </c>
      <c r="D190" s="49">
        <v>18</v>
      </c>
      <c r="E190" s="51">
        <v>150.07</v>
      </c>
      <c r="F190" s="59"/>
      <c r="G190" s="35" t="str">
        <f t="shared" si="2"/>
        <v/>
      </c>
      <c r="H190" s="41"/>
      <c r="K190" s="7"/>
    </row>
    <row r="191" spans="1:11" s="8" customFormat="1" ht="11.25" x14ac:dyDescent="0.2">
      <c r="A191" s="33">
        <v>179</v>
      </c>
      <c r="B191" s="31" t="s">
        <v>237</v>
      </c>
      <c r="C191" s="34" t="s">
        <v>337</v>
      </c>
      <c r="D191" s="49">
        <v>43</v>
      </c>
      <c r="E191" s="51">
        <v>150.07</v>
      </c>
      <c r="F191" s="59"/>
      <c r="G191" s="35" t="str">
        <f t="shared" si="2"/>
        <v/>
      </c>
      <c r="H191" s="41"/>
      <c r="K191" s="7"/>
    </row>
    <row r="192" spans="1:11" s="8" customFormat="1" ht="11.25" x14ac:dyDescent="0.2">
      <c r="A192" s="33">
        <v>180</v>
      </c>
      <c r="B192" s="31" t="s">
        <v>238</v>
      </c>
      <c r="C192" s="34" t="s">
        <v>337</v>
      </c>
      <c r="D192" s="49">
        <v>31</v>
      </c>
      <c r="E192" s="51">
        <v>150.07</v>
      </c>
      <c r="F192" s="59"/>
      <c r="G192" s="35" t="str">
        <f t="shared" si="2"/>
        <v/>
      </c>
      <c r="H192" s="41"/>
      <c r="K192" s="7"/>
    </row>
    <row r="193" spans="1:11" s="8" customFormat="1" ht="11.25" x14ac:dyDescent="0.2">
      <c r="A193" s="33">
        <v>181</v>
      </c>
      <c r="B193" s="31" t="s">
        <v>239</v>
      </c>
      <c r="C193" s="34" t="s">
        <v>337</v>
      </c>
      <c r="D193" s="49">
        <v>43</v>
      </c>
      <c r="E193" s="51">
        <v>150.07</v>
      </c>
      <c r="F193" s="59"/>
      <c r="G193" s="35" t="str">
        <f t="shared" si="2"/>
        <v/>
      </c>
      <c r="H193" s="41"/>
      <c r="K193" s="7"/>
    </row>
    <row r="194" spans="1:11" s="8" customFormat="1" ht="11.25" x14ac:dyDescent="0.2">
      <c r="A194" s="33">
        <v>182</v>
      </c>
      <c r="B194" s="31" t="s">
        <v>240</v>
      </c>
      <c r="C194" s="34" t="s">
        <v>337</v>
      </c>
      <c r="D194" s="49">
        <v>31</v>
      </c>
      <c r="E194" s="51">
        <v>150.07</v>
      </c>
      <c r="F194" s="59"/>
      <c r="G194" s="35" t="str">
        <f t="shared" si="2"/>
        <v/>
      </c>
      <c r="H194" s="41"/>
      <c r="K194" s="7"/>
    </row>
    <row r="195" spans="1:11" s="8" customFormat="1" ht="11.25" x14ac:dyDescent="0.2">
      <c r="A195" s="33">
        <v>183</v>
      </c>
      <c r="B195" s="31" t="s">
        <v>241</v>
      </c>
      <c r="C195" s="34" t="s">
        <v>337</v>
      </c>
      <c r="D195" s="49">
        <v>43</v>
      </c>
      <c r="E195" s="51">
        <v>150.07</v>
      </c>
      <c r="F195" s="59"/>
      <c r="G195" s="35" t="str">
        <f t="shared" si="2"/>
        <v/>
      </c>
      <c r="H195" s="41"/>
      <c r="K195" s="7"/>
    </row>
    <row r="196" spans="1:11" s="8" customFormat="1" ht="11.25" x14ac:dyDescent="0.2">
      <c r="A196" s="33">
        <v>184</v>
      </c>
      <c r="B196" s="31" t="s">
        <v>242</v>
      </c>
      <c r="C196" s="34" t="s">
        <v>337</v>
      </c>
      <c r="D196" s="49">
        <v>31</v>
      </c>
      <c r="E196" s="51">
        <v>150.07</v>
      </c>
      <c r="F196" s="59"/>
      <c r="G196" s="35" t="str">
        <f t="shared" si="2"/>
        <v/>
      </c>
      <c r="H196" s="41"/>
      <c r="K196" s="7"/>
    </row>
    <row r="197" spans="1:11" s="8" customFormat="1" ht="11.25" x14ac:dyDescent="0.2">
      <c r="A197" s="33">
        <v>185</v>
      </c>
      <c r="B197" s="31" t="s">
        <v>243</v>
      </c>
      <c r="C197" s="34" t="s">
        <v>337</v>
      </c>
      <c r="D197" s="49">
        <v>18</v>
      </c>
      <c r="E197" s="51">
        <v>150.07</v>
      </c>
      <c r="F197" s="59"/>
      <c r="G197" s="35" t="str">
        <f t="shared" si="2"/>
        <v/>
      </c>
      <c r="H197" s="41"/>
      <c r="K197" s="7"/>
    </row>
    <row r="198" spans="1:11" s="8" customFormat="1" ht="11.25" x14ac:dyDescent="0.2">
      <c r="A198" s="33">
        <v>186</v>
      </c>
      <c r="B198" s="31" t="s">
        <v>244</v>
      </c>
      <c r="C198" s="34" t="s">
        <v>337</v>
      </c>
      <c r="D198" s="49">
        <v>31</v>
      </c>
      <c r="E198" s="51">
        <v>150.07</v>
      </c>
      <c r="F198" s="59"/>
      <c r="G198" s="35" t="str">
        <f t="shared" si="2"/>
        <v/>
      </c>
      <c r="H198" s="41"/>
      <c r="K198" s="7"/>
    </row>
    <row r="199" spans="1:11" s="8" customFormat="1" ht="11.25" x14ac:dyDescent="0.2">
      <c r="A199" s="33">
        <v>187</v>
      </c>
      <c r="B199" s="31" t="s">
        <v>245</v>
      </c>
      <c r="C199" s="34" t="s">
        <v>337</v>
      </c>
      <c r="D199" s="49">
        <v>31</v>
      </c>
      <c r="E199" s="51">
        <v>150.07</v>
      </c>
      <c r="F199" s="59"/>
      <c r="G199" s="35" t="str">
        <f t="shared" si="2"/>
        <v/>
      </c>
      <c r="H199" s="41"/>
      <c r="K199" s="7"/>
    </row>
    <row r="200" spans="1:11" s="8" customFormat="1" ht="11.25" x14ac:dyDescent="0.2">
      <c r="A200" s="33">
        <v>188</v>
      </c>
      <c r="B200" s="31" t="s">
        <v>246</v>
      </c>
      <c r="C200" s="34" t="s">
        <v>337</v>
      </c>
      <c r="D200" s="49">
        <v>31</v>
      </c>
      <c r="E200" s="51">
        <v>150.07</v>
      </c>
      <c r="F200" s="59"/>
      <c r="G200" s="35" t="str">
        <f t="shared" si="2"/>
        <v/>
      </c>
      <c r="H200" s="41"/>
      <c r="K200" s="7"/>
    </row>
    <row r="201" spans="1:11" s="8" customFormat="1" ht="11.25" x14ac:dyDescent="0.2">
      <c r="A201" s="33">
        <v>189</v>
      </c>
      <c r="B201" s="31" t="s">
        <v>247</v>
      </c>
      <c r="C201" s="34" t="s">
        <v>337</v>
      </c>
      <c r="D201" s="49">
        <v>31</v>
      </c>
      <c r="E201" s="51">
        <v>150.07</v>
      </c>
      <c r="F201" s="59"/>
      <c r="G201" s="35" t="str">
        <f t="shared" si="2"/>
        <v/>
      </c>
      <c r="H201" s="41"/>
      <c r="K201" s="7"/>
    </row>
    <row r="202" spans="1:11" s="8" customFormat="1" ht="11.25" x14ac:dyDescent="0.2">
      <c r="A202" s="33">
        <v>190</v>
      </c>
      <c r="B202" s="31" t="s">
        <v>248</v>
      </c>
      <c r="C202" s="34" t="s">
        <v>337</v>
      </c>
      <c r="D202" s="49">
        <v>43</v>
      </c>
      <c r="E202" s="51">
        <v>150.07</v>
      </c>
      <c r="F202" s="59"/>
      <c r="G202" s="35" t="str">
        <f t="shared" si="2"/>
        <v/>
      </c>
      <c r="H202" s="41"/>
      <c r="K202" s="7"/>
    </row>
    <row r="203" spans="1:11" s="8" customFormat="1" ht="11.25" x14ac:dyDescent="0.2">
      <c r="A203" s="33">
        <v>191</v>
      </c>
      <c r="B203" s="31" t="s">
        <v>249</v>
      </c>
      <c r="C203" s="34" t="s">
        <v>337</v>
      </c>
      <c r="D203" s="49">
        <v>43</v>
      </c>
      <c r="E203" s="51">
        <v>150.07</v>
      </c>
      <c r="F203" s="59"/>
      <c r="G203" s="35" t="str">
        <f t="shared" si="2"/>
        <v/>
      </c>
      <c r="H203" s="41"/>
      <c r="K203" s="7"/>
    </row>
    <row r="204" spans="1:11" s="8" customFormat="1" ht="11.25" x14ac:dyDescent="0.2">
      <c r="A204" s="33">
        <v>192</v>
      </c>
      <c r="B204" s="31" t="s">
        <v>250</v>
      </c>
      <c r="C204" s="34" t="s">
        <v>337</v>
      </c>
      <c r="D204" s="49">
        <v>18</v>
      </c>
      <c r="E204" s="51">
        <v>150.07</v>
      </c>
      <c r="F204" s="59"/>
      <c r="G204" s="35" t="str">
        <f t="shared" si="2"/>
        <v/>
      </c>
      <c r="H204" s="41"/>
      <c r="K204" s="7"/>
    </row>
    <row r="205" spans="1:11" s="8" customFormat="1" ht="11.25" x14ac:dyDescent="0.2">
      <c r="A205" s="33">
        <v>193</v>
      </c>
      <c r="B205" s="31" t="s">
        <v>251</v>
      </c>
      <c r="C205" s="34" t="s">
        <v>337</v>
      </c>
      <c r="D205" s="49">
        <v>18</v>
      </c>
      <c r="E205" s="51">
        <v>150.07</v>
      </c>
      <c r="F205" s="59"/>
      <c r="G205" s="35" t="str">
        <f t="shared" si="2"/>
        <v/>
      </c>
      <c r="H205" s="41"/>
      <c r="K205" s="7"/>
    </row>
    <row r="206" spans="1:11" s="8" customFormat="1" ht="11.25" x14ac:dyDescent="0.2">
      <c r="A206" s="33">
        <v>194</v>
      </c>
      <c r="B206" s="31" t="s">
        <v>252</v>
      </c>
      <c r="C206" s="34" t="s">
        <v>337</v>
      </c>
      <c r="D206" s="49">
        <v>18</v>
      </c>
      <c r="E206" s="51">
        <v>150.07</v>
      </c>
      <c r="F206" s="59"/>
      <c r="G206" s="35" t="str">
        <f t="shared" ref="G206:G220" si="3">IF(F206="","",IF(ISTEXT(F206),"NC",F206*D206))</f>
        <v/>
      </c>
      <c r="H206" s="41"/>
      <c r="K206" s="7"/>
    </row>
    <row r="207" spans="1:11" s="8" customFormat="1" ht="11.25" x14ac:dyDescent="0.2">
      <c r="A207" s="33">
        <v>195</v>
      </c>
      <c r="B207" s="31" t="s">
        <v>253</v>
      </c>
      <c r="C207" s="34" t="s">
        <v>337</v>
      </c>
      <c r="D207" s="49">
        <v>18</v>
      </c>
      <c r="E207" s="51">
        <v>150.07</v>
      </c>
      <c r="F207" s="59"/>
      <c r="G207" s="35" t="str">
        <f t="shared" si="3"/>
        <v/>
      </c>
      <c r="H207" s="41"/>
      <c r="K207" s="7"/>
    </row>
    <row r="208" spans="1:11" s="8" customFormat="1" ht="11.25" x14ac:dyDescent="0.2">
      <c r="A208" s="33">
        <v>196</v>
      </c>
      <c r="B208" s="31" t="s">
        <v>254</v>
      </c>
      <c r="C208" s="34" t="s">
        <v>48</v>
      </c>
      <c r="D208" s="49">
        <v>212</v>
      </c>
      <c r="E208" s="51">
        <v>43.46</v>
      </c>
      <c r="F208" s="59"/>
      <c r="G208" s="35" t="str">
        <f t="shared" si="3"/>
        <v/>
      </c>
      <c r="H208" s="41"/>
      <c r="K208" s="7"/>
    </row>
    <row r="209" spans="1:11" s="8" customFormat="1" ht="11.25" x14ac:dyDescent="0.2">
      <c r="A209" s="33">
        <v>197</v>
      </c>
      <c r="B209" s="31" t="s">
        <v>255</v>
      </c>
      <c r="C209" s="34" t="s">
        <v>48</v>
      </c>
      <c r="D209" s="49">
        <v>107</v>
      </c>
      <c r="E209" s="51">
        <v>23.87</v>
      </c>
      <c r="F209" s="59"/>
      <c r="G209" s="35" t="str">
        <f t="shared" si="3"/>
        <v/>
      </c>
      <c r="H209" s="41"/>
      <c r="K209" s="7"/>
    </row>
    <row r="210" spans="1:11" s="8" customFormat="1" ht="11.25" x14ac:dyDescent="0.2">
      <c r="A210" s="33">
        <v>198</v>
      </c>
      <c r="B210" s="31" t="s">
        <v>256</v>
      </c>
      <c r="C210" s="34" t="s">
        <v>47</v>
      </c>
      <c r="D210" s="49">
        <v>75</v>
      </c>
      <c r="E210" s="51">
        <v>4.22</v>
      </c>
      <c r="F210" s="59"/>
      <c r="G210" s="35" t="str">
        <f t="shared" si="3"/>
        <v/>
      </c>
      <c r="H210" s="41"/>
      <c r="K210" s="7"/>
    </row>
    <row r="211" spans="1:11" s="8" customFormat="1" ht="22.5" x14ac:dyDescent="0.2">
      <c r="A211" s="33">
        <v>199</v>
      </c>
      <c r="B211" s="31" t="s">
        <v>257</v>
      </c>
      <c r="C211" s="34" t="s">
        <v>48</v>
      </c>
      <c r="D211" s="49">
        <v>40</v>
      </c>
      <c r="E211" s="51">
        <v>37.46</v>
      </c>
      <c r="F211" s="59"/>
      <c r="G211" s="35" t="str">
        <f t="shared" si="3"/>
        <v/>
      </c>
      <c r="H211" s="41"/>
      <c r="K211" s="7"/>
    </row>
    <row r="212" spans="1:11" s="8" customFormat="1" ht="22.5" x14ac:dyDescent="0.2">
      <c r="A212" s="33">
        <v>200</v>
      </c>
      <c r="B212" s="31" t="s">
        <v>258</v>
      </c>
      <c r="C212" s="34" t="s">
        <v>48</v>
      </c>
      <c r="D212" s="49">
        <v>470</v>
      </c>
      <c r="E212" s="51">
        <v>2.89</v>
      </c>
      <c r="F212" s="59"/>
      <c r="G212" s="35" t="str">
        <f t="shared" si="3"/>
        <v/>
      </c>
      <c r="H212" s="41"/>
      <c r="K212" s="7"/>
    </row>
    <row r="213" spans="1:11" s="8" customFormat="1" ht="22.5" x14ac:dyDescent="0.2">
      <c r="A213" s="33">
        <v>201</v>
      </c>
      <c r="B213" s="31" t="s">
        <v>259</v>
      </c>
      <c r="C213" s="34" t="s">
        <v>48</v>
      </c>
      <c r="D213" s="49">
        <v>240</v>
      </c>
      <c r="E213" s="51">
        <v>4.17</v>
      </c>
      <c r="F213" s="59"/>
      <c r="G213" s="35" t="str">
        <f t="shared" si="3"/>
        <v/>
      </c>
      <c r="H213" s="41"/>
      <c r="K213" s="7"/>
    </row>
    <row r="214" spans="1:11" s="8" customFormat="1" ht="33.75" x14ac:dyDescent="0.2">
      <c r="A214" s="33">
        <v>202</v>
      </c>
      <c r="B214" s="31" t="s">
        <v>260</v>
      </c>
      <c r="C214" s="34" t="s">
        <v>47</v>
      </c>
      <c r="D214" s="49">
        <v>85</v>
      </c>
      <c r="E214" s="51">
        <v>40.49</v>
      </c>
      <c r="F214" s="59"/>
      <c r="G214" s="35" t="str">
        <f t="shared" si="3"/>
        <v/>
      </c>
      <c r="H214" s="41"/>
      <c r="K214" s="7"/>
    </row>
    <row r="215" spans="1:11" s="8" customFormat="1" ht="33.75" x14ac:dyDescent="0.2">
      <c r="A215" s="33">
        <v>203</v>
      </c>
      <c r="B215" s="31" t="s">
        <v>261</v>
      </c>
      <c r="C215" s="34" t="s">
        <v>47</v>
      </c>
      <c r="D215" s="49">
        <v>85</v>
      </c>
      <c r="E215" s="51">
        <v>40.49</v>
      </c>
      <c r="F215" s="59"/>
      <c r="G215" s="35" t="str">
        <f t="shared" si="3"/>
        <v/>
      </c>
      <c r="H215" s="41"/>
      <c r="K215" s="7"/>
    </row>
    <row r="216" spans="1:11" s="8" customFormat="1" ht="33.75" x14ac:dyDescent="0.2">
      <c r="A216" s="33">
        <v>204</v>
      </c>
      <c r="B216" s="31" t="s">
        <v>262</v>
      </c>
      <c r="C216" s="34" t="s">
        <v>47</v>
      </c>
      <c r="D216" s="49">
        <v>85</v>
      </c>
      <c r="E216" s="51">
        <v>40.49</v>
      </c>
      <c r="F216" s="59"/>
      <c r="G216" s="35" t="str">
        <f t="shared" si="3"/>
        <v/>
      </c>
      <c r="H216" s="41"/>
      <c r="K216" s="7"/>
    </row>
    <row r="217" spans="1:11" s="8" customFormat="1" ht="33.75" x14ac:dyDescent="0.2">
      <c r="A217" s="33">
        <v>205</v>
      </c>
      <c r="B217" s="31" t="s">
        <v>263</v>
      </c>
      <c r="C217" s="34" t="s">
        <v>47</v>
      </c>
      <c r="D217" s="49">
        <v>85</v>
      </c>
      <c r="E217" s="51">
        <v>40.49</v>
      </c>
      <c r="F217" s="59"/>
      <c r="G217" s="35" t="str">
        <f t="shared" si="3"/>
        <v/>
      </c>
      <c r="H217" s="41"/>
      <c r="K217" s="7"/>
    </row>
    <row r="218" spans="1:11" s="8" customFormat="1" ht="11.25" x14ac:dyDescent="0.2">
      <c r="A218" s="33">
        <v>206</v>
      </c>
      <c r="B218" s="31" t="s">
        <v>264</v>
      </c>
      <c r="C218" s="34" t="s">
        <v>49</v>
      </c>
      <c r="D218" s="49">
        <v>85</v>
      </c>
      <c r="E218" s="51">
        <v>69.31</v>
      </c>
      <c r="F218" s="59"/>
      <c r="G218" s="35" t="str">
        <f t="shared" si="3"/>
        <v/>
      </c>
      <c r="H218" s="41"/>
      <c r="K218" s="7"/>
    </row>
    <row r="219" spans="1:11" s="8" customFormat="1" ht="22.5" x14ac:dyDescent="0.2">
      <c r="A219" s="33">
        <v>207</v>
      </c>
      <c r="B219" s="31" t="s">
        <v>265</v>
      </c>
      <c r="C219" s="34" t="s">
        <v>48</v>
      </c>
      <c r="D219" s="49">
        <v>114</v>
      </c>
      <c r="E219" s="51">
        <v>40.47</v>
      </c>
      <c r="F219" s="59"/>
      <c r="G219" s="35" t="str">
        <f t="shared" si="3"/>
        <v/>
      </c>
      <c r="H219" s="41"/>
      <c r="K219" s="7"/>
    </row>
    <row r="220" spans="1:11" s="8" customFormat="1" ht="22.5" x14ac:dyDescent="0.2">
      <c r="A220" s="33">
        <v>208</v>
      </c>
      <c r="B220" s="31" t="s">
        <v>266</v>
      </c>
      <c r="C220" s="34" t="s">
        <v>48</v>
      </c>
      <c r="D220" s="49">
        <v>114</v>
      </c>
      <c r="E220" s="51">
        <v>31.15</v>
      </c>
      <c r="F220" s="59"/>
      <c r="G220" s="35" t="str">
        <f t="shared" si="3"/>
        <v/>
      </c>
      <c r="H220" s="41"/>
      <c r="K220" s="7"/>
    </row>
    <row r="221" spans="1:11" s="8" customFormat="1" ht="11.25" x14ac:dyDescent="0.2">
      <c r="A221" s="33">
        <v>209</v>
      </c>
      <c r="B221" s="31" t="s">
        <v>267</v>
      </c>
      <c r="C221" s="34" t="s">
        <v>48</v>
      </c>
      <c r="D221" s="49">
        <v>790</v>
      </c>
      <c r="E221" s="51">
        <v>3.91</v>
      </c>
      <c r="F221" s="59"/>
      <c r="G221" s="35" t="str">
        <f t="shared" ref="G221:G283" si="4">IF(F221="","",IF(ISTEXT(F221),"NC",F221*D221))</f>
        <v/>
      </c>
      <c r="H221" s="41"/>
      <c r="K221" s="7"/>
    </row>
    <row r="222" spans="1:11" s="8" customFormat="1" ht="11.25" x14ac:dyDescent="0.2">
      <c r="A222" s="33">
        <v>210</v>
      </c>
      <c r="B222" s="31" t="s">
        <v>268</v>
      </c>
      <c r="C222" s="34" t="s">
        <v>48</v>
      </c>
      <c r="D222" s="49">
        <v>790</v>
      </c>
      <c r="E222" s="51">
        <v>2.7</v>
      </c>
      <c r="F222" s="59"/>
      <c r="G222" s="35" t="str">
        <f t="shared" si="4"/>
        <v/>
      </c>
      <c r="H222" s="41"/>
      <c r="K222" s="7"/>
    </row>
    <row r="223" spans="1:11" s="8" customFormat="1" ht="11.25" x14ac:dyDescent="0.2">
      <c r="A223" s="33">
        <v>211</v>
      </c>
      <c r="B223" s="31" t="s">
        <v>269</v>
      </c>
      <c r="C223" s="34" t="s">
        <v>48</v>
      </c>
      <c r="D223" s="49">
        <v>790</v>
      </c>
      <c r="E223" s="51">
        <v>2.7</v>
      </c>
      <c r="F223" s="59"/>
      <c r="G223" s="35" t="str">
        <f t="shared" si="4"/>
        <v/>
      </c>
      <c r="H223" s="41"/>
      <c r="K223" s="7"/>
    </row>
    <row r="224" spans="1:11" s="8" customFormat="1" ht="11.25" x14ac:dyDescent="0.2">
      <c r="A224" s="33">
        <v>212</v>
      </c>
      <c r="B224" s="31" t="s">
        <v>270</v>
      </c>
      <c r="C224" s="34" t="s">
        <v>48</v>
      </c>
      <c r="D224" s="49">
        <v>200</v>
      </c>
      <c r="E224" s="51">
        <v>2.7</v>
      </c>
      <c r="F224" s="59"/>
      <c r="G224" s="35" t="str">
        <f t="shared" si="4"/>
        <v/>
      </c>
      <c r="H224" s="41"/>
      <c r="K224" s="7"/>
    </row>
    <row r="225" spans="1:11" s="8" customFormat="1" ht="11.25" x14ac:dyDescent="0.2">
      <c r="A225" s="33">
        <v>213</v>
      </c>
      <c r="B225" s="31" t="s">
        <v>271</v>
      </c>
      <c r="C225" s="34" t="s">
        <v>48</v>
      </c>
      <c r="D225" s="49">
        <v>790</v>
      </c>
      <c r="E225" s="51">
        <v>2.7</v>
      </c>
      <c r="F225" s="59"/>
      <c r="G225" s="35" t="str">
        <f t="shared" si="4"/>
        <v/>
      </c>
      <c r="H225" s="41"/>
      <c r="K225" s="7"/>
    </row>
    <row r="226" spans="1:11" s="8" customFormat="1" ht="11.25" x14ac:dyDescent="0.2">
      <c r="A226" s="33">
        <v>214</v>
      </c>
      <c r="B226" s="31" t="s">
        <v>272</v>
      </c>
      <c r="C226" s="34" t="s">
        <v>48</v>
      </c>
      <c r="D226" s="49">
        <v>790</v>
      </c>
      <c r="E226" s="51">
        <v>2.7</v>
      </c>
      <c r="F226" s="59"/>
      <c r="G226" s="35" t="str">
        <f t="shared" si="4"/>
        <v/>
      </c>
      <c r="H226" s="41"/>
      <c r="K226" s="7"/>
    </row>
    <row r="227" spans="1:11" s="8" customFormat="1" ht="11.25" x14ac:dyDescent="0.2">
      <c r="A227" s="33">
        <v>215</v>
      </c>
      <c r="B227" s="31" t="s">
        <v>273</v>
      </c>
      <c r="C227" s="34" t="s">
        <v>48</v>
      </c>
      <c r="D227" s="49">
        <v>790</v>
      </c>
      <c r="E227" s="51">
        <v>2.7</v>
      </c>
      <c r="F227" s="59"/>
      <c r="G227" s="35" t="str">
        <f t="shared" si="4"/>
        <v/>
      </c>
      <c r="H227" s="41"/>
      <c r="K227" s="7"/>
    </row>
    <row r="228" spans="1:11" s="8" customFormat="1" ht="11.25" x14ac:dyDescent="0.2">
      <c r="A228" s="33">
        <v>216</v>
      </c>
      <c r="B228" s="31" t="s">
        <v>274</v>
      </c>
      <c r="C228" s="34" t="s">
        <v>48</v>
      </c>
      <c r="D228" s="49">
        <v>790</v>
      </c>
      <c r="E228" s="51">
        <v>2.7</v>
      </c>
      <c r="F228" s="59"/>
      <c r="G228" s="35" t="str">
        <f t="shared" si="4"/>
        <v/>
      </c>
      <c r="H228" s="41"/>
      <c r="K228" s="7"/>
    </row>
    <row r="229" spans="1:11" s="8" customFormat="1" ht="11.25" x14ac:dyDescent="0.2">
      <c r="A229" s="33">
        <v>217</v>
      </c>
      <c r="B229" s="31" t="s">
        <v>275</v>
      </c>
      <c r="C229" s="34" t="s">
        <v>48</v>
      </c>
      <c r="D229" s="49">
        <v>790</v>
      </c>
      <c r="E229" s="51">
        <v>2.7</v>
      </c>
      <c r="F229" s="59"/>
      <c r="G229" s="35" t="str">
        <f t="shared" si="4"/>
        <v/>
      </c>
      <c r="H229" s="41"/>
      <c r="K229" s="7"/>
    </row>
    <row r="230" spans="1:11" s="8" customFormat="1" ht="11.25" x14ac:dyDescent="0.2">
      <c r="A230" s="33">
        <v>218</v>
      </c>
      <c r="B230" s="31" t="s">
        <v>276</v>
      </c>
      <c r="C230" s="34" t="s">
        <v>48</v>
      </c>
      <c r="D230" s="49">
        <v>790</v>
      </c>
      <c r="E230" s="51">
        <v>2.7</v>
      </c>
      <c r="F230" s="59"/>
      <c r="G230" s="35" t="str">
        <f t="shared" si="4"/>
        <v/>
      </c>
      <c r="H230" s="41"/>
      <c r="K230" s="7"/>
    </row>
    <row r="231" spans="1:11" s="8" customFormat="1" ht="11.25" x14ac:dyDescent="0.2">
      <c r="A231" s="33">
        <v>219</v>
      </c>
      <c r="B231" s="31" t="s">
        <v>277</v>
      </c>
      <c r="C231" s="34" t="s">
        <v>48</v>
      </c>
      <c r="D231" s="49">
        <v>790</v>
      </c>
      <c r="E231" s="51">
        <v>2.7</v>
      </c>
      <c r="F231" s="59"/>
      <c r="G231" s="35" t="str">
        <f t="shared" si="4"/>
        <v/>
      </c>
      <c r="H231" s="41"/>
      <c r="K231" s="7"/>
    </row>
    <row r="232" spans="1:11" s="8" customFormat="1" ht="11.25" x14ac:dyDescent="0.2">
      <c r="A232" s="33">
        <v>220</v>
      </c>
      <c r="B232" s="31" t="s">
        <v>278</v>
      </c>
      <c r="C232" s="34" t="s">
        <v>48</v>
      </c>
      <c r="D232" s="49">
        <v>790</v>
      </c>
      <c r="E232" s="51">
        <v>2.7</v>
      </c>
      <c r="F232" s="59"/>
      <c r="G232" s="35" t="str">
        <f t="shared" si="4"/>
        <v/>
      </c>
      <c r="H232" s="41"/>
      <c r="K232" s="7"/>
    </row>
    <row r="233" spans="1:11" s="8" customFormat="1" ht="11.25" x14ac:dyDescent="0.2">
      <c r="A233" s="33">
        <v>221</v>
      </c>
      <c r="B233" s="31" t="s">
        <v>279</v>
      </c>
      <c r="C233" s="34" t="s">
        <v>48</v>
      </c>
      <c r="D233" s="49">
        <v>790</v>
      </c>
      <c r="E233" s="51">
        <v>2.7</v>
      </c>
      <c r="F233" s="59"/>
      <c r="G233" s="35" t="str">
        <f t="shared" si="4"/>
        <v/>
      </c>
      <c r="H233" s="41"/>
      <c r="K233" s="7"/>
    </row>
    <row r="234" spans="1:11" s="8" customFormat="1" ht="11.25" x14ac:dyDescent="0.2">
      <c r="A234" s="33">
        <v>222</v>
      </c>
      <c r="B234" s="31" t="s">
        <v>280</v>
      </c>
      <c r="C234" s="34" t="s">
        <v>48</v>
      </c>
      <c r="D234" s="49">
        <v>790</v>
      </c>
      <c r="E234" s="51">
        <v>2.7</v>
      </c>
      <c r="F234" s="59"/>
      <c r="G234" s="35" t="str">
        <f t="shared" si="4"/>
        <v/>
      </c>
      <c r="H234" s="41"/>
      <c r="K234" s="7"/>
    </row>
    <row r="235" spans="1:11" s="8" customFormat="1" ht="22.5" x14ac:dyDescent="0.2">
      <c r="A235" s="33">
        <v>223</v>
      </c>
      <c r="B235" s="31" t="s">
        <v>281</v>
      </c>
      <c r="C235" s="34" t="s">
        <v>48</v>
      </c>
      <c r="D235" s="49">
        <v>200</v>
      </c>
      <c r="E235" s="51">
        <v>8.5</v>
      </c>
      <c r="F235" s="59"/>
      <c r="G235" s="35" t="str">
        <f t="shared" si="4"/>
        <v/>
      </c>
      <c r="H235" s="41"/>
      <c r="K235" s="7"/>
    </row>
    <row r="236" spans="1:11" s="8" customFormat="1" ht="22.5" x14ac:dyDescent="0.2">
      <c r="A236" s="33">
        <v>224</v>
      </c>
      <c r="B236" s="31" t="s">
        <v>282</v>
      </c>
      <c r="C236" s="34" t="s">
        <v>48</v>
      </c>
      <c r="D236" s="49">
        <v>200</v>
      </c>
      <c r="E236" s="51">
        <v>8.5</v>
      </c>
      <c r="F236" s="59"/>
      <c r="G236" s="35" t="str">
        <f t="shared" si="4"/>
        <v/>
      </c>
      <c r="H236" s="41"/>
      <c r="K236" s="7"/>
    </row>
    <row r="237" spans="1:11" s="8" customFormat="1" ht="22.5" x14ac:dyDescent="0.2">
      <c r="A237" s="33">
        <v>225</v>
      </c>
      <c r="B237" s="31" t="s">
        <v>283</v>
      </c>
      <c r="C237" s="34" t="s">
        <v>48</v>
      </c>
      <c r="D237" s="49">
        <v>200</v>
      </c>
      <c r="E237" s="51">
        <v>8.5</v>
      </c>
      <c r="F237" s="59"/>
      <c r="G237" s="35" t="str">
        <f t="shared" si="4"/>
        <v/>
      </c>
      <c r="H237" s="41"/>
      <c r="K237" s="7"/>
    </row>
    <row r="238" spans="1:11" s="8" customFormat="1" ht="11.25" x14ac:dyDescent="0.2">
      <c r="A238" s="33">
        <v>226</v>
      </c>
      <c r="B238" s="31" t="s">
        <v>284</v>
      </c>
      <c r="C238" s="34" t="s">
        <v>48</v>
      </c>
      <c r="D238" s="49">
        <v>200</v>
      </c>
      <c r="E238" s="51">
        <v>8.5</v>
      </c>
      <c r="F238" s="59"/>
      <c r="G238" s="35" t="str">
        <f t="shared" si="4"/>
        <v/>
      </c>
      <c r="H238" s="41"/>
      <c r="K238" s="7"/>
    </row>
    <row r="239" spans="1:11" s="8" customFormat="1" ht="22.5" x14ac:dyDescent="0.2">
      <c r="A239" s="33">
        <v>227</v>
      </c>
      <c r="B239" s="31" t="s">
        <v>285</v>
      </c>
      <c r="C239" s="34" t="s">
        <v>48</v>
      </c>
      <c r="D239" s="49">
        <v>200</v>
      </c>
      <c r="E239" s="51">
        <v>8.5</v>
      </c>
      <c r="F239" s="59"/>
      <c r="G239" s="35" t="str">
        <f t="shared" si="4"/>
        <v/>
      </c>
      <c r="H239" s="41"/>
      <c r="K239" s="7"/>
    </row>
    <row r="240" spans="1:11" s="8" customFormat="1" ht="22.5" x14ac:dyDescent="0.2">
      <c r="A240" s="33">
        <v>228</v>
      </c>
      <c r="B240" s="31" t="s">
        <v>286</v>
      </c>
      <c r="C240" s="34" t="s">
        <v>48</v>
      </c>
      <c r="D240" s="49">
        <v>200</v>
      </c>
      <c r="E240" s="51">
        <v>8.5</v>
      </c>
      <c r="F240" s="59"/>
      <c r="G240" s="35" t="str">
        <f t="shared" si="4"/>
        <v/>
      </c>
      <c r="H240" s="41"/>
      <c r="K240" s="7"/>
    </row>
    <row r="241" spans="1:11" s="8" customFormat="1" ht="22.5" x14ac:dyDescent="0.2">
      <c r="A241" s="33">
        <v>229</v>
      </c>
      <c r="B241" s="31" t="s">
        <v>287</v>
      </c>
      <c r="C241" s="34" t="s">
        <v>48</v>
      </c>
      <c r="D241" s="49">
        <v>200</v>
      </c>
      <c r="E241" s="51">
        <v>8.5</v>
      </c>
      <c r="F241" s="59"/>
      <c r="G241" s="35" t="str">
        <f t="shared" si="4"/>
        <v/>
      </c>
      <c r="H241" s="41"/>
      <c r="K241" s="7"/>
    </row>
    <row r="242" spans="1:11" s="8" customFormat="1" ht="22.5" x14ac:dyDescent="0.2">
      <c r="A242" s="33">
        <v>230</v>
      </c>
      <c r="B242" s="31" t="s">
        <v>288</v>
      </c>
      <c r="C242" s="34" t="s">
        <v>48</v>
      </c>
      <c r="D242" s="49">
        <v>200</v>
      </c>
      <c r="E242" s="51">
        <v>8.5</v>
      </c>
      <c r="F242" s="59"/>
      <c r="G242" s="35" t="str">
        <f t="shared" si="4"/>
        <v/>
      </c>
      <c r="H242" s="41"/>
      <c r="K242" s="7"/>
    </row>
    <row r="243" spans="1:11" s="8" customFormat="1" ht="22.5" x14ac:dyDescent="0.2">
      <c r="A243" s="33">
        <v>231</v>
      </c>
      <c r="B243" s="31" t="s">
        <v>289</v>
      </c>
      <c r="C243" s="34" t="s">
        <v>48</v>
      </c>
      <c r="D243" s="49">
        <v>200</v>
      </c>
      <c r="E243" s="51">
        <v>8.5</v>
      </c>
      <c r="F243" s="59"/>
      <c r="G243" s="35" t="str">
        <f t="shared" si="4"/>
        <v/>
      </c>
      <c r="H243" s="41"/>
      <c r="K243" s="7"/>
    </row>
    <row r="244" spans="1:11" s="8" customFormat="1" ht="22.5" x14ac:dyDescent="0.2">
      <c r="A244" s="33">
        <v>232</v>
      </c>
      <c r="B244" s="31" t="s">
        <v>290</v>
      </c>
      <c r="C244" s="34" t="s">
        <v>48</v>
      </c>
      <c r="D244" s="49">
        <v>200</v>
      </c>
      <c r="E244" s="51">
        <v>6.71</v>
      </c>
      <c r="F244" s="59"/>
      <c r="G244" s="35" t="str">
        <f t="shared" si="4"/>
        <v/>
      </c>
      <c r="H244" s="41"/>
      <c r="K244" s="7"/>
    </row>
    <row r="245" spans="1:11" s="8" customFormat="1" ht="22.5" x14ac:dyDescent="0.2">
      <c r="A245" s="33">
        <v>233</v>
      </c>
      <c r="B245" s="31" t="s">
        <v>291</v>
      </c>
      <c r="C245" s="34" t="s">
        <v>48</v>
      </c>
      <c r="D245" s="49">
        <v>200</v>
      </c>
      <c r="E245" s="51">
        <v>6.71</v>
      </c>
      <c r="F245" s="59"/>
      <c r="G245" s="35" t="str">
        <f t="shared" si="4"/>
        <v/>
      </c>
      <c r="H245" s="41"/>
      <c r="K245" s="7"/>
    </row>
    <row r="246" spans="1:11" s="8" customFormat="1" ht="22.5" x14ac:dyDescent="0.2">
      <c r="A246" s="33">
        <v>234</v>
      </c>
      <c r="B246" s="31" t="s">
        <v>292</v>
      </c>
      <c r="C246" s="34" t="s">
        <v>48</v>
      </c>
      <c r="D246" s="49">
        <v>200</v>
      </c>
      <c r="E246" s="51">
        <v>6.71</v>
      </c>
      <c r="F246" s="59"/>
      <c r="G246" s="35" t="str">
        <f t="shared" si="4"/>
        <v/>
      </c>
      <c r="H246" s="41"/>
      <c r="K246" s="7"/>
    </row>
    <row r="247" spans="1:11" s="8" customFormat="1" ht="22.5" x14ac:dyDescent="0.2">
      <c r="A247" s="33">
        <v>235</v>
      </c>
      <c r="B247" s="31" t="s">
        <v>293</v>
      </c>
      <c r="C247" s="34" t="s">
        <v>48</v>
      </c>
      <c r="D247" s="49">
        <v>200</v>
      </c>
      <c r="E247" s="51">
        <v>6.71</v>
      </c>
      <c r="F247" s="59"/>
      <c r="G247" s="35" t="str">
        <f t="shared" si="4"/>
        <v/>
      </c>
      <c r="H247" s="41"/>
      <c r="K247" s="7"/>
    </row>
    <row r="248" spans="1:11" s="8" customFormat="1" ht="11.25" x14ac:dyDescent="0.2">
      <c r="A248" s="33">
        <v>236</v>
      </c>
      <c r="B248" s="31" t="s">
        <v>294</v>
      </c>
      <c r="C248" s="34" t="s">
        <v>48</v>
      </c>
      <c r="D248" s="49">
        <v>200</v>
      </c>
      <c r="E248" s="51">
        <v>6.71</v>
      </c>
      <c r="F248" s="59"/>
      <c r="G248" s="35" t="str">
        <f t="shared" si="4"/>
        <v/>
      </c>
      <c r="H248" s="41"/>
      <c r="K248" s="7"/>
    </row>
    <row r="249" spans="1:11" s="8" customFormat="1" ht="22.5" x14ac:dyDescent="0.2">
      <c r="A249" s="33">
        <v>237</v>
      </c>
      <c r="B249" s="31" t="s">
        <v>295</v>
      </c>
      <c r="C249" s="34" t="s">
        <v>48</v>
      </c>
      <c r="D249" s="49">
        <v>200</v>
      </c>
      <c r="E249" s="51">
        <v>6.71</v>
      </c>
      <c r="F249" s="59"/>
      <c r="G249" s="35" t="str">
        <f t="shared" si="4"/>
        <v/>
      </c>
      <c r="H249" s="41"/>
      <c r="K249" s="7"/>
    </row>
    <row r="250" spans="1:11" s="8" customFormat="1" ht="11.25" x14ac:dyDescent="0.2">
      <c r="A250" s="33">
        <v>238</v>
      </c>
      <c r="B250" s="31" t="s">
        <v>296</v>
      </c>
      <c r="C250" s="34" t="s">
        <v>48</v>
      </c>
      <c r="D250" s="49">
        <v>200</v>
      </c>
      <c r="E250" s="51">
        <v>6.71</v>
      </c>
      <c r="F250" s="59"/>
      <c r="G250" s="35" t="str">
        <f t="shared" si="4"/>
        <v/>
      </c>
      <c r="H250" s="41"/>
      <c r="K250" s="7"/>
    </row>
    <row r="251" spans="1:11" s="8" customFormat="1" ht="11.25" x14ac:dyDescent="0.2">
      <c r="A251" s="33">
        <v>239</v>
      </c>
      <c r="B251" s="31" t="s">
        <v>297</v>
      </c>
      <c r="C251" s="34" t="s">
        <v>48</v>
      </c>
      <c r="D251" s="49">
        <v>260</v>
      </c>
      <c r="E251" s="51">
        <v>9.5</v>
      </c>
      <c r="F251" s="59"/>
      <c r="G251" s="35" t="str">
        <f t="shared" si="4"/>
        <v/>
      </c>
      <c r="H251" s="41"/>
      <c r="K251" s="7"/>
    </row>
    <row r="252" spans="1:11" s="8" customFormat="1" ht="11.25" x14ac:dyDescent="0.2">
      <c r="A252" s="33">
        <v>240</v>
      </c>
      <c r="B252" s="31" t="s">
        <v>298</v>
      </c>
      <c r="C252" s="34" t="s">
        <v>48</v>
      </c>
      <c r="D252" s="49">
        <v>1000</v>
      </c>
      <c r="E252" s="51">
        <v>0.46</v>
      </c>
      <c r="F252" s="59"/>
      <c r="G252" s="35" t="str">
        <f t="shared" si="4"/>
        <v/>
      </c>
      <c r="H252" s="41"/>
      <c r="K252" s="7"/>
    </row>
    <row r="253" spans="1:11" s="8" customFormat="1" ht="11.25" x14ac:dyDescent="0.2">
      <c r="A253" s="33">
        <v>241</v>
      </c>
      <c r="B253" s="31" t="s">
        <v>299</v>
      </c>
      <c r="C253" s="34" t="s">
        <v>49</v>
      </c>
      <c r="D253" s="49">
        <v>70</v>
      </c>
      <c r="E253" s="51">
        <v>36.46</v>
      </c>
      <c r="F253" s="59"/>
      <c r="G253" s="35" t="str">
        <f t="shared" si="4"/>
        <v/>
      </c>
      <c r="H253" s="41"/>
      <c r="K253" s="7"/>
    </row>
    <row r="254" spans="1:11" s="8" customFormat="1" ht="11.25" x14ac:dyDescent="0.2">
      <c r="A254" s="33">
        <v>242</v>
      </c>
      <c r="B254" s="31" t="s">
        <v>300</v>
      </c>
      <c r="C254" s="34" t="s">
        <v>49</v>
      </c>
      <c r="D254" s="49">
        <v>70</v>
      </c>
      <c r="E254" s="51">
        <v>36.46</v>
      </c>
      <c r="F254" s="59"/>
      <c r="G254" s="35" t="str">
        <f t="shared" si="4"/>
        <v/>
      </c>
      <c r="H254" s="41"/>
      <c r="K254" s="7"/>
    </row>
    <row r="255" spans="1:11" s="8" customFormat="1" ht="11.25" x14ac:dyDescent="0.2">
      <c r="A255" s="33">
        <v>243</v>
      </c>
      <c r="B255" s="31" t="s">
        <v>301</v>
      </c>
      <c r="C255" s="34" t="s">
        <v>49</v>
      </c>
      <c r="D255" s="49">
        <v>70</v>
      </c>
      <c r="E255" s="51">
        <v>36.46</v>
      </c>
      <c r="F255" s="59"/>
      <c r="G255" s="35" t="str">
        <f t="shared" si="4"/>
        <v/>
      </c>
      <c r="H255" s="41"/>
      <c r="K255" s="7"/>
    </row>
    <row r="256" spans="1:11" s="8" customFormat="1" ht="11.25" x14ac:dyDescent="0.2">
      <c r="A256" s="33">
        <v>244</v>
      </c>
      <c r="B256" s="31" t="s">
        <v>302</v>
      </c>
      <c r="C256" s="34" t="s">
        <v>49</v>
      </c>
      <c r="D256" s="49">
        <v>70</v>
      </c>
      <c r="E256" s="51">
        <v>36.46</v>
      </c>
      <c r="F256" s="59"/>
      <c r="G256" s="35" t="str">
        <f t="shared" si="4"/>
        <v/>
      </c>
      <c r="H256" s="41"/>
      <c r="K256" s="7"/>
    </row>
    <row r="257" spans="1:11" s="8" customFormat="1" ht="11.25" x14ac:dyDescent="0.2">
      <c r="A257" s="33">
        <v>245</v>
      </c>
      <c r="B257" s="31" t="s">
        <v>303</v>
      </c>
      <c r="C257" s="34" t="s">
        <v>49</v>
      </c>
      <c r="D257" s="49">
        <v>70</v>
      </c>
      <c r="E257" s="51">
        <v>36.46</v>
      </c>
      <c r="F257" s="59"/>
      <c r="G257" s="35" t="str">
        <f t="shared" si="4"/>
        <v/>
      </c>
      <c r="H257" s="41"/>
      <c r="K257" s="7"/>
    </row>
    <row r="258" spans="1:11" s="8" customFormat="1" ht="11.25" x14ac:dyDescent="0.2">
      <c r="A258" s="33">
        <v>246</v>
      </c>
      <c r="B258" s="31" t="s">
        <v>304</v>
      </c>
      <c r="C258" s="34" t="s">
        <v>49</v>
      </c>
      <c r="D258" s="49">
        <v>70</v>
      </c>
      <c r="E258" s="51">
        <v>36.46</v>
      </c>
      <c r="F258" s="59"/>
      <c r="G258" s="35" t="str">
        <f t="shared" si="4"/>
        <v/>
      </c>
      <c r="H258" s="41"/>
      <c r="K258" s="7"/>
    </row>
    <row r="259" spans="1:11" s="8" customFormat="1" ht="33.75" x14ac:dyDescent="0.2">
      <c r="A259" s="33">
        <v>247</v>
      </c>
      <c r="B259" s="31" t="s">
        <v>305</v>
      </c>
      <c r="C259" s="34" t="s">
        <v>48</v>
      </c>
      <c r="D259" s="49">
        <v>30</v>
      </c>
      <c r="E259" s="51">
        <v>917.89</v>
      </c>
      <c r="F259" s="59"/>
      <c r="G259" s="35" t="str">
        <f t="shared" si="4"/>
        <v/>
      </c>
      <c r="H259" s="41"/>
      <c r="K259" s="7"/>
    </row>
    <row r="260" spans="1:11" s="8" customFormat="1" ht="22.5" x14ac:dyDescent="0.2">
      <c r="A260" s="33">
        <v>248</v>
      </c>
      <c r="B260" s="31" t="s">
        <v>306</v>
      </c>
      <c r="C260" s="34" t="s">
        <v>48</v>
      </c>
      <c r="D260" s="49">
        <v>24</v>
      </c>
      <c r="E260" s="51">
        <v>274</v>
      </c>
      <c r="F260" s="59"/>
      <c r="G260" s="35" t="str">
        <f t="shared" si="4"/>
        <v/>
      </c>
      <c r="H260" s="41"/>
      <c r="K260" s="7"/>
    </row>
    <row r="261" spans="1:11" s="8" customFormat="1" ht="11.25" x14ac:dyDescent="0.2">
      <c r="A261" s="33">
        <v>249</v>
      </c>
      <c r="B261" s="31" t="s">
        <v>307</v>
      </c>
      <c r="C261" s="34" t="s">
        <v>48</v>
      </c>
      <c r="D261" s="49">
        <v>200</v>
      </c>
      <c r="E261" s="51">
        <v>5.68</v>
      </c>
      <c r="F261" s="59"/>
      <c r="G261" s="35" t="str">
        <f t="shared" ref="G261:G281" si="5">IF(F261="","",IF(ISTEXT(F261),"NC",F261*D261))</f>
        <v/>
      </c>
      <c r="H261" s="41"/>
      <c r="K261" s="7"/>
    </row>
    <row r="262" spans="1:11" s="8" customFormat="1" ht="22.5" x14ac:dyDescent="0.2">
      <c r="A262" s="33">
        <v>250</v>
      </c>
      <c r="B262" s="31" t="s">
        <v>308</v>
      </c>
      <c r="C262" s="34" t="s">
        <v>335</v>
      </c>
      <c r="D262" s="49">
        <v>50</v>
      </c>
      <c r="E262" s="51">
        <v>44.16</v>
      </c>
      <c r="F262" s="59"/>
      <c r="G262" s="35" t="str">
        <f t="shared" si="5"/>
        <v/>
      </c>
      <c r="H262" s="41"/>
      <c r="K262" s="7"/>
    </row>
    <row r="263" spans="1:11" s="8" customFormat="1" ht="22.5" x14ac:dyDescent="0.2">
      <c r="A263" s="33">
        <v>251</v>
      </c>
      <c r="B263" s="31" t="s">
        <v>309</v>
      </c>
      <c r="C263" s="34" t="s">
        <v>335</v>
      </c>
      <c r="D263" s="49">
        <v>50</v>
      </c>
      <c r="E263" s="51">
        <v>44.16</v>
      </c>
      <c r="F263" s="59"/>
      <c r="G263" s="35" t="str">
        <f t="shared" si="5"/>
        <v/>
      </c>
      <c r="H263" s="41"/>
      <c r="K263" s="7"/>
    </row>
    <row r="264" spans="1:11" s="8" customFormat="1" ht="22.5" x14ac:dyDescent="0.2">
      <c r="A264" s="33">
        <v>252</v>
      </c>
      <c r="B264" s="31" t="s">
        <v>310</v>
      </c>
      <c r="C264" s="34" t="s">
        <v>335</v>
      </c>
      <c r="D264" s="49">
        <v>50</v>
      </c>
      <c r="E264" s="51">
        <v>44.16</v>
      </c>
      <c r="F264" s="59"/>
      <c r="G264" s="35" t="str">
        <f t="shared" si="5"/>
        <v/>
      </c>
      <c r="H264" s="41"/>
      <c r="K264" s="7"/>
    </row>
    <row r="265" spans="1:11" s="8" customFormat="1" ht="22.5" x14ac:dyDescent="0.2">
      <c r="A265" s="33">
        <v>253</v>
      </c>
      <c r="B265" s="31" t="s">
        <v>311</v>
      </c>
      <c r="C265" s="34" t="s">
        <v>335</v>
      </c>
      <c r="D265" s="49">
        <v>100</v>
      </c>
      <c r="E265" s="51">
        <v>42.74</v>
      </c>
      <c r="F265" s="59"/>
      <c r="G265" s="35" t="str">
        <f t="shared" si="5"/>
        <v/>
      </c>
      <c r="H265" s="41"/>
      <c r="K265" s="7"/>
    </row>
    <row r="266" spans="1:11" s="8" customFormat="1" ht="22.5" x14ac:dyDescent="0.2">
      <c r="A266" s="33">
        <v>254</v>
      </c>
      <c r="B266" s="31" t="s">
        <v>312</v>
      </c>
      <c r="C266" s="34" t="s">
        <v>48</v>
      </c>
      <c r="D266" s="49">
        <v>500</v>
      </c>
      <c r="E266" s="51">
        <v>2.56</v>
      </c>
      <c r="F266" s="59"/>
      <c r="G266" s="35" t="str">
        <f t="shared" si="5"/>
        <v/>
      </c>
      <c r="H266" s="41"/>
      <c r="K266" s="7"/>
    </row>
    <row r="267" spans="1:11" s="8" customFormat="1" ht="11.25" x14ac:dyDescent="0.2">
      <c r="A267" s="33">
        <v>255</v>
      </c>
      <c r="B267" s="31" t="s">
        <v>313</v>
      </c>
      <c r="C267" s="34" t="s">
        <v>48</v>
      </c>
      <c r="D267" s="49">
        <v>6</v>
      </c>
      <c r="E267" s="51">
        <v>325</v>
      </c>
      <c r="F267" s="59"/>
      <c r="G267" s="35" t="str">
        <f t="shared" si="5"/>
        <v/>
      </c>
      <c r="H267" s="41"/>
      <c r="K267" s="7"/>
    </row>
    <row r="268" spans="1:11" s="8" customFormat="1" ht="11.25" x14ac:dyDescent="0.2">
      <c r="A268" s="33">
        <v>256</v>
      </c>
      <c r="B268" s="31" t="s">
        <v>314</v>
      </c>
      <c r="C268" s="34" t="s">
        <v>337</v>
      </c>
      <c r="D268" s="49">
        <v>332</v>
      </c>
      <c r="E268" s="51">
        <v>36.17</v>
      </c>
      <c r="F268" s="59"/>
      <c r="G268" s="35" t="str">
        <f t="shared" si="5"/>
        <v/>
      </c>
      <c r="H268" s="41"/>
      <c r="K268" s="7"/>
    </row>
    <row r="269" spans="1:11" s="8" customFormat="1" ht="22.5" x14ac:dyDescent="0.2">
      <c r="A269" s="33">
        <v>257</v>
      </c>
      <c r="B269" s="31" t="s">
        <v>315</v>
      </c>
      <c r="C269" s="34" t="s">
        <v>49</v>
      </c>
      <c r="D269" s="49">
        <v>10</v>
      </c>
      <c r="E269" s="51">
        <v>24.69</v>
      </c>
      <c r="F269" s="59"/>
      <c r="G269" s="35" t="str">
        <f t="shared" si="5"/>
        <v/>
      </c>
      <c r="H269" s="41"/>
      <c r="K269" s="7"/>
    </row>
    <row r="270" spans="1:11" s="8" customFormat="1" ht="22.5" x14ac:dyDescent="0.2">
      <c r="A270" s="33">
        <v>258</v>
      </c>
      <c r="B270" s="31" t="s">
        <v>316</v>
      </c>
      <c r="C270" s="34" t="s">
        <v>49</v>
      </c>
      <c r="D270" s="49">
        <v>10</v>
      </c>
      <c r="E270" s="51">
        <v>28.38</v>
      </c>
      <c r="F270" s="59"/>
      <c r="G270" s="35" t="str">
        <f t="shared" si="5"/>
        <v/>
      </c>
      <c r="H270" s="41"/>
      <c r="K270" s="7"/>
    </row>
    <row r="271" spans="1:11" s="8" customFormat="1" ht="22.5" x14ac:dyDescent="0.2">
      <c r="A271" s="33">
        <v>259</v>
      </c>
      <c r="B271" s="31" t="s">
        <v>317</v>
      </c>
      <c r="C271" s="34" t="s">
        <v>337</v>
      </c>
      <c r="D271" s="49">
        <v>1</v>
      </c>
      <c r="E271" s="51">
        <v>868.5</v>
      </c>
      <c r="F271" s="59"/>
      <c r="G271" s="35" t="str">
        <f t="shared" si="5"/>
        <v/>
      </c>
      <c r="H271" s="41"/>
      <c r="K271" s="7"/>
    </row>
    <row r="272" spans="1:11" s="8" customFormat="1" ht="22.5" x14ac:dyDescent="0.2">
      <c r="A272" s="33">
        <v>260</v>
      </c>
      <c r="B272" s="31" t="s">
        <v>318</v>
      </c>
      <c r="C272" s="34" t="s">
        <v>337</v>
      </c>
      <c r="D272" s="49">
        <v>1</v>
      </c>
      <c r="E272" s="51">
        <v>845</v>
      </c>
      <c r="F272" s="59"/>
      <c r="G272" s="35" t="str">
        <f t="shared" si="5"/>
        <v/>
      </c>
      <c r="H272" s="41"/>
      <c r="K272" s="7"/>
    </row>
    <row r="273" spans="1:11" s="8" customFormat="1" ht="22.5" x14ac:dyDescent="0.2">
      <c r="A273" s="33">
        <v>261</v>
      </c>
      <c r="B273" s="31" t="s">
        <v>319</v>
      </c>
      <c r="C273" s="34" t="s">
        <v>337</v>
      </c>
      <c r="D273" s="49">
        <v>2</v>
      </c>
      <c r="E273" s="51">
        <v>2311</v>
      </c>
      <c r="F273" s="59"/>
      <c r="G273" s="35" t="str">
        <f t="shared" si="5"/>
        <v/>
      </c>
      <c r="H273" s="41"/>
      <c r="K273" s="7"/>
    </row>
    <row r="274" spans="1:11" s="8" customFormat="1" ht="22.5" x14ac:dyDescent="0.2">
      <c r="A274" s="33">
        <v>262</v>
      </c>
      <c r="B274" s="31" t="s">
        <v>320</v>
      </c>
      <c r="C274" s="34" t="s">
        <v>337</v>
      </c>
      <c r="D274" s="49">
        <v>2</v>
      </c>
      <c r="E274" s="51">
        <v>4078</v>
      </c>
      <c r="F274" s="59"/>
      <c r="G274" s="35" t="str">
        <f t="shared" si="5"/>
        <v/>
      </c>
      <c r="H274" s="41"/>
      <c r="K274" s="7"/>
    </row>
    <row r="275" spans="1:11" s="8" customFormat="1" ht="22.5" x14ac:dyDescent="0.2">
      <c r="A275" s="33">
        <v>263</v>
      </c>
      <c r="B275" s="31" t="s">
        <v>321</v>
      </c>
      <c r="C275" s="34" t="s">
        <v>337</v>
      </c>
      <c r="D275" s="49">
        <v>2</v>
      </c>
      <c r="E275" s="51">
        <v>2258</v>
      </c>
      <c r="F275" s="59"/>
      <c r="G275" s="35" t="str">
        <f t="shared" si="5"/>
        <v/>
      </c>
      <c r="H275" s="41"/>
      <c r="K275" s="7"/>
    </row>
    <row r="276" spans="1:11" s="8" customFormat="1" ht="22.5" x14ac:dyDescent="0.2">
      <c r="A276" s="33">
        <v>264</v>
      </c>
      <c r="B276" s="31" t="s">
        <v>322</v>
      </c>
      <c r="C276" s="34" t="s">
        <v>337</v>
      </c>
      <c r="D276" s="49">
        <v>2</v>
      </c>
      <c r="E276" s="51">
        <v>4431</v>
      </c>
      <c r="F276" s="59"/>
      <c r="G276" s="35" t="str">
        <f t="shared" si="5"/>
        <v/>
      </c>
      <c r="H276" s="41"/>
      <c r="K276" s="7"/>
    </row>
    <row r="277" spans="1:11" s="8" customFormat="1" ht="11.25" x14ac:dyDescent="0.2">
      <c r="A277" s="33">
        <v>265</v>
      </c>
      <c r="B277" s="31" t="s">
        <v>323</v>
      </c>
      <c r="C277" s="34" t="s">
        <v>48</v>
      </c>
      <c r="D277" s="49">
        <v>150</v>
      </c>
      <c r="E277" s="51">
        <v>24.45</v>
      </c>
      <c r="F277" s="59"/>
      <c r="G277" s="35" t="str">
        <f t="shared" si="5"/>
        <v/>
      </c>
      <c r="H277" s="41"/>
      <c r="K277" s="7"/>
    </row>
    <row r="278" spans="1:11" s="8" customFormat="1" ht="22.5" x14ac:dyDescent="0.2">
      <c r="A278" s="33">
        <v>266</v>
      </c>
      <c r="B278" s="31" t="s">
        <v>324</v>
      </c>
      <c r="C278" s="34" t="s">
        <v>48</v>
      </c>
      <c r="D278" s="49">
        <v>1500</v>
      </c>
      <c r="E278" s="51">
        <v>6.19</v>
      </c>
      <c r="F278" s="59"/>
      <c r="G278" s="35" t="str">
        <f t="shared" si="5"/>
        <v/>
      </c>
      <c r="H278" s="41"/>
      <c r="K278" s="7"/>
    </row>
    <row r="279" spans="1:11" s="8" customFormat="1" ht="22.5" x14ac:dyDescent="0.2">
      <c r="A279" s="33">
        <v>267</v>
      </c>
      <c r="B279" s="31" t="s">
        <v>325</v>
      </c>
      <c r="C279" s="34" t="s">
        <v>335</v>
      </c>
      <c r="D279" s="49">
        <v>370</v>
      </c>
      <c r="E279" s="51">
        <v>9.99</v>
      </c>
      <c r="F279" s="59"/>
      <c r="G279" s="35" t="str">
        <f t="shared" si="5"/>
        <v/>
      </c>
      <c r="H279" s="41"/>
      <c r="K279" s="7"/>
    </row>
    <row r="280" spans="1:11" s="8" customFormat="1" ht="22.5" x14ac:dyDescent="0.2">
      <c r="A280" s="33">
        <v>268</v>
      </c>
      <c r="B280" s="31" t="s">
        <v>326</v>
      </c>
      <c r="C280" s="34" t="s">
        <v>335</v>
      </c>
      <c r="D280" s="49">
        <v>370</v>
      </c>
      <c r="E280" s="51">
        <v>9.99</v>
      </c>
      <c r="F280" s="59"/>
      <c r="G280" s="35" t="str">
        <f t="shared" si="5"/>
        <v/>
      </c>
      <c r="H280" s="41"/>
      <c r="K280" s="7"/>
    </row>
    <row r="281" spans="1:11" s="8" customFormat="1" ht="22.5" x14ac:dyDescent="0.2">
      <c r="A281" s="33">
        <v>269</v>
      </c>
      <c r="B281" s="31" t="s">
        <v>327</v>
      </c>
      <c r="C281" s="34" t="s">
        <v>335</v>
      </c>
      <c r="D281" s="49">
        <v>370</v>
      </c>
      <c r="E281" s="51">
        <v>9.99</v>
      </c>
      <c r="F281" s="59"/>
      <c r="G281" s="35" t="str">
        <f t="shared" si="5"/>
        <v/>
      </c>
      <c r="H281" s="41"/>
      <c r="K281" s="7"/>
    </row>
    <row r="282" spans="1:11" s="8" customFormat="1" ht="22.5" x14ac:dyDescent="0.2">
      <c r="A282" s="33">
        <v>270</v>
      </c>
      <c r="B282" s="31" t="s">
        <v>328</v>
      </c>
      <c r="C282" s="34" t="s">
        <v>335</v>
      </c>
      <c r="D282" s="49">
        <v>370</v>
      </c>
      <c r="E282" s="51">
        <v>9.99</v>
      </c>
      <c r="F282" s="59"/>
      <c r="G282" s="35" t="str">
        <f t="shared" si="4"/>
        <v/>
      </c>
      <c r="H282" s="41"/>
      <c r="K282" s="7"/>
    </row>
    <row r="283" spans="1:11" s="8" customFormat="1" ht="22.5" x14ac:dyDescent="0.2">
      <c r="A283" s="33">
        <v>271</v>
      </c>
      <c r="B283" s="31" t="s">
        <v>329</v>
      </c>
      <c r="C283" s="34" t="s">
        <v>335</v>
      </c>
      <c r="D283" s="49">
        <v>370</v>
      </c>
      <c r="E283" s="51">
        <v>9.99</v>
      </c>
      <c r="F283" s="59"/>
      <c r="G283" s="35" t="str">
        <f t="shared" si="4"/>
        <v/>
      </c>
      <c r="H283" s="41"/>
      <c r="K283" s="7"/>
    </row>
    <row r="284" spans="1:11" s="27" customFormat="1" ht="9" x14ac:dyDescent="0.2">
      <c r="A284" s="37"/>
      <c r="E284" s="47"/>
      <c r="F284" s="67" t="s">
        <v>27</v>
      </c>
      <c r="G284" s="68"/>
      <c r="H284" s="42"/>
    </row>
    <row r="285" spans="1:11" ht="14.25" customHeight="1" x14ac:dyDescent="0.2">
      <c r="F285" s="69" t="str">
        <f>IF(SUM(G13:G283)=0,"",SUM(G13:G283))</f>
        <v/>
      </c>
      <c r="G285" s="70"/>
      <c r="H285" s="43"/>
    </row>
    <row r="286" spans="1:11" s="38" customFormat="1" ht="20.25" customHeight="1" x14ac:dyDescent="0.2">
      <c r="A286" s="60" t="str">
        <f>" - "&amp;Dados!B23</f>
        <v xml:space="preserve"> - Os materiais licitados deverão ser entregues de acordo com solicitação do servidor responsável pelo setor requerente, mediante a requisição timbrada e assinada.</v>
      </c>
      <c r="B286" s="60"/>
      <c r="C286" s="60"/>
      <c r="D286" s="60"/>
      <c r="E286" s="60"/>
      <c r="F286" s="60"/>
      <c r="G286" s="60"/>
      <c r="H286" s="44"/>
    </row>
    <row r="287" spans="1:11" s="38" customFormat="1" ht="20.25" customHeight="1" x14ac:dyDescent="0.2">
      <c r="A287" s="60" t="str">
        <f>" - "&amp;Dados!B24</f>
        <v xml:space="preserve"> - Os materiais licitados deverão ser entregues à Rua Dr. Carolino Ribeiro de Moura S/N - Centro, Sumidouro/RJ (Almoxarifado Central), de segunda à sexta-feira, no horário de 8:00h. às 16:00h</v>
      </c>
      <c r="B287" s="60"/>
      <c r="C287" s="60"/>
      <c r="D287" s="60"/>
      <c r="E287" s="60"/>
      <c r="F287" s="60"/>
      <c r="G287" s="60"/>
      <c r="H287" s="44"/>
    </row>
    <row r="288" spans="1:11" s="38" customFormat="1" ht="9" x14ac:dyDescent="0.2">
      <c r="A288" s="60" t="str">
        <f>" - "&amp;Dados!B25</f>
        <v xml:space="preserve"> - O pagamento do objeto de que trata o PREGÃO ELETRÔNICO 046/2023, será efetuado pela Tesouraria da Prefeitura Municipal de Sumidouro.</v>
      </c>
      <c r="B288" s="60"/>
      <c r="C288" s="60"/>
      <c r="D288" s="60"/>
      <c r="E288" s="60"/>
      <c r="F288" s="60"/>
      <c r="G288" s="60"/>
      <c r="H288" s="44"/>
    </row>
    <row r="289" spans="1:8" s="27" customFormat="1" ht="9" x14ac:dyDescent="0.2">
      <c r="A289" s="60" t="str">
        <f>" - "&amp;Dados!B26</f>
        <v xml:space="preserve"> - Proposta válida por 60 (sessenta) dias</v>
      </c>
      <c r="B289" s="60"/>
      <c r="C289" s="60"/>
      <c r="D289" s="60"/>
      <c r="E289" s="60"/>
      <c r="F289" s="60"/>
      <c r="G289" s="60"/>
      <c r="H289" s="42"/>
    </row>
    <row r="290" spans="1:8" ht="21" customHeight="1" x14ac:dyDescent="0.2">
      <c r="A290" s="60" t="str">
        <f>" - "&amp;Dados!B28</f>
        <v xml:space="preserve"> - A Licitante poderá apresentar prospecto, ficha técnica ou outros documentos com informações que permitam a melhor identificação e qualificação do(s) item(ns) licitado(s);</v>
      </c>
      <c r="B290" s="60"/>
      <c r="C290" s="60"/>
      <c r="D290" s="60"/>
      <c r="E290" s="60"/>
      <c r="F290" s="60"/>
      <c r="G290" s="60"/>
      <c r="H290" s="45"/>
    </row>
    <row r="291" spans="1:8" ht="21.75" customHeight="1" x14ac:dyDescent="0.2">
      <c r="A291" s="60" t="str">
        <f>" - "&amp;Dados!B29</f>
        <v xml:space="preserve"> - A proposta de preços ajustada ao lance final deverá conter o valor numérico dos preços unitários e totais, não podendo exceder o valor do lance final;</v>
      </c>
      <c r="B291" s="60"/>
      <c r="C291" s="60"/>
      <c r="D291" s="60"/>
      <c r="E291" s="60"/>
      <c r="F291" s="60"/>
      <c r="G291" s="60"/>
      <c r="H291" s="45"/>
    </row>
    <row r="292" spans="1:8" ht="21.75" customHeight="1" x14ac:dyDescent="0.2">
      <c r="A292"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92" s="60"/>
      <c r="C292" s="60"/>
      <c r="D292" s="60"/>
      <c r="E292" s="60"/>
      <c r="F292" s="60"/>
      <c r="G292" s="60"/>
      <c r="H292" s="45"/>
    </row>
    <row r="293" spans="1:8" ht="21.75" customHeight="1" x14ac:dyDescent="0.2">
      <c r="A293"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93" s="60"/>
      <c r="C293" s="60"/>
      <c r="D293" s="60"/>
      <c r="E293" s="60"/>
      <c r="F293" s="60"/>
      <c r="G293" s="60"/>
      <c r="H293" s="45"/>
    </row>
    <row r="294" spans="1:8" ht="21.75" customHeight="1" x14ac:dyDescent="0.2">
      <c r="A294"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94" s="60"/>
      <c r="C294" s="60"/>
      <c r="D294" s="60"/>
      <c r="E294" s="60"/>
      <c r="F294" s="60"/>
      <c r="G294" s="60"/>
      <c r="H294" s="45"/>
    </row>
    <row r="295" spans="1:8" ht="21.75" customHeight="1" x14ac:dyDescent="0.2">
      <c r="A295" s="60" t="str">
        <f>" - "&amp;Dados!B33</f>
        <v xml:space="preserve"> - Declaramos que até a presente data inexistem fatos impeditivos a participação desta empresa ao presente certame licitatório, ciente da obrigatoriedade de declarar ocorrências posteriores;</v>
      </c>
      <c r="B295" s="60"/>
      <c r="C295" s="60"/>
      <c r="D295" s="60"/>
      <c r="E295" s="60"/>
      <c r="F295" s="60"/>
      <c r="G295" s="60"/>
      <c r="H295" s="45"/>
    </row>
    <row r="296" spans="1:8" ht="30" customHeight="1" x14ac:dyDescent="0.2">
      <c r="A296"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96" s="60"/>
      <c r="C296" s="60"/>
      <c r="D296" s="60"/>
      <c r="E296" s="60"/>
      <c r="F296" s="60"/>
      <c r="G296" s="60"/>
    </row>
    <row r="297" spans="1:8" ht="25.5" customHeight="1" x14ac:dyDescent="0.2">
      <c r="A297"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97" s="60"/>
      <c r="C297" s="60"/>
      <c r="D297" s="60"/>
      <c r="E297" s="60"/>
      <c r="F297" s="60"/>
      <c r="G297" s="60"/>
    </row>
  </sheetData>
  <sheetProtection algorithmName="SHA-512" hashValue="4enYD7PhL88aj5DfLCVwy9HWa5xrlfMq1z648jf0551yWBbxM3jN4njr+DOm8hopYbRkzR/fMaxoWpoKynXwBA==" saltValue="h9z7cA9A8WCA/RZaP/qqoQ==" spinCount="100000" sheet="1" objects="1" scenarios="1"/>
  <autoFilter ref="A11:G297" xr:uid="{00000000-0009-0000-0000-000000000000}"/>
  <mergeCells count="23">
    <mergeCell ref="A286:G286"/>
    <mergeCell ref="A287:G287"/>
    <mergeCell ref="A288:G288"/>
    <mergeCell ref="B8:G8"/>
    <mergeCell ref="A289:G289"/>
    <mergeCell ref="B9:G9"/>
    <mergeCell ref="F284:G284"/>
    <mergeCell ref="F285:G285"/>
    <mergeCell ref="D10:G10"/>
    <mergeCell ref="C6:D6"/>
    <mergeCell ref="E6:F6"/>
    <mergeCell ref="A2:G2"/>
    <mergeCell ref="A3:G3"/>
    <mergeCell ref="A4:G4"/>
    <mergeCell ref="A5:G5"/>
    <mergeCell ref="A296:G296"/>
    <mergeCell ref="A297:G297"/>
    <mergeCell ref="A290:G290"/>
    <mergeCell ref="A291:G291"/>
    <mergeCell ref="A292:G292"/>
    <mergeCell ref="A293:G293"/>
    <mergeCell ref="A294:G294"/>
    <mergeCell ref="A295:G295"/>
  </mergeCells>
  <phoneticPr fontId="0" type="noConversion"/>
  <conditionalFormatting sqref="F284">
    <cfRule type="expression" dxfId="11" priority="1" stopIfTrue="1">
      <formula>IF($J284="Empate",IF(H284=1,TRUE(),FALSE()),FALSE())</formula>
    </cfRule>
    <cfRule type="expression" dxfId="10" priority="2" stopIfTrue="1">
      <formula>IF(H284="&gt;",FALSE(),IF(H284&gt;0,TRUE(),FALSE()))</formula>
    </cfRule>
    <cfRule type="expression" dxfId="9" priority="3" stopIfTrue="1">
      <formula>IF(H284="&gt;",TRUE(),FALSE())</formula>
    </cfRule>
  </conditionalFormatting>
  <conditionalFormatting sqref="F285">
    <cfRule type="expression" dxfId="8" priority="4" stopIfTrue="1">
      <formula>IF($J284="OK",IF(H284=1,TRUE(),FALSE()),FALSE())</formula>
    </cfRule>
    <cfRule type="expression" dxfId="7" priority="5" stopIfTrue="1">
      <formula>IF($J284="Empate",IF(H284=1,TRUE(),FALSE()),FALSE())</formula>
    </cfRule>
    <cfRule type="expression" dxfId="6" priority="6" stopIfTrue="1">
      <formula>IF($J284="Empate",IF(H284=2,TRUE(),FALSE()),FALSE())</formula>
    </cfRule>
  </conditionalFormatting>
  <conditionalFormatting sqref="F13:F283">
    <cfRule type="cellIs" dxfId="5" priority="11" stopIfTrue="1" operator="equal">
      <formula>""</formula>
    </cfRule>
  </conditionalFormatting>
  <conditionalFormatting sqref="D13:D28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8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8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6" width="24.85546875" customWidth="1"/>
    <col min="7" max="8" width="14" customWidth="1"/>
    <col min="9" max="9" width="19.28515625" customWidth="1"/>
    <col min="10" max="13" width="14.5703125" customWidth="1"/>
    <col min="14" max="15" width="9.28515625" customWidth="1"/>
  </cols>
  <sheetData>
    <row r="1" spans="1:7" x14ac:dyDescent="0.2">
      <c r="A1" s="16" t="s">
        <v>9</v>
      </c>
      <c r="B1" s="5" t="s">
        <v>56</v>
      </c>
      <c r="E1" s="4"/>
      <c r="F1" s="4"/>
      <c r="G1" s="4"/>
    </row>
    <row r="2" spans="1:7" x14ac:dyDescent="0.2">
      <c r="A2" s="16" t="s">
        <v>10</v>
      </c>
      <c r="B2" s="5" t="s">
        <v>57</v>
      </c>
      <c r="E2" s="4"/>
      <c r="F2" s="4"/>
      <c r="G2" s="4"/>
    </row>
    <row r="3" spans="1:7" x14ac:dyDescent="0.2">
      <c r="A3" s="16" t="s">
        <v>11</v>
      </c>
      <c r="B3" s="5" t="s">
        <v>52</v>
      </c>
      <c r="C3" s="5"/>
      <c r="E3" s="55"/>
      <c r="F3" s="4"/>
      <c r="G3" s="4"/>
    </row>
    <row r="4" spans="1:7" x14ac:dyDescent="0.2">
      <c r="A4" s="16" t="s">
        <v>12</v>
      </c>
      <c r="B4" s="5" t="s">
        <v>338</v>
      </c>
      <c r="C4" s="5"/>
      <c r="E4" s="55"/>
      <c r="F4" s="4"/>
      <c r="G4" s="4"/>
    </row>
    <row r="5" spans="1:7" x14ac:dyDescent="0.2">
      <c r="A5" s="16" t="s">
        <v>13</v>
      </c>
      <c r="B5" s="5" t="s">
        <v>44</v>
      </c>
      <c r="C5" s="5"/>
      <c r="E5" s="55"/>
      <c r="F5" s="4"/>
      <c r="G5" s="4"/>
    </row>
    <row r="6" spans="1:7" x14ac:dyDescent="0.2">
      <c r="A6" s="16" t="s">
        <v>31</v>
      </c>
      <c r="B6" s="12" t="s">
        <v>45</v>
      </c>
      <c r="C6" s="5"/>
      <c r="E6" s="55"/>
      <c r="F6" s="4"/>
      <c r="G6" s="4"/>
    </row>
    <row r="7" spans="1:7" x14ac:dyDescent="0.2">
      <c r="A7" s="16" t="s">
        <v>14</v>
      </c>
      <c r="B7" s="5" t="s">
        <v>30</v>
      </c>
      <c r="C7" s="5"/>
      <c r="E7" s="55"/>
      <c r="F7" s="4"/>
      <c r="G7" s="4"/>
    </row>
    <row r="8" spans="1:7" x14ac:dyDescent="0.2">
      <c r="A8" s="25" t="s">
        <v>23</v>
      </c>
      <c r="B8" s="48">
        <v>1100228.0900000005</v>
      </c>
      <c r="C8" s="5"/>
      <c r="E8" s="55"/>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7" t="s">
        <v>33</v>
      </c>
      <c r="E14" s="4"/>
      <c r="F14" s="4"/>
      <c r="G14" s="4"/>
    </row>
    <row r="15" spans="1:7" x14ac:dyDescent="0.2">
      <c r="A15" s="57" t="s">
        <v>34</v>
      </c>
      <c r="E15" s="4"/>
      <c r="F15" s="4"/>
      <c r="G15" s="4"/>
    </row>
    <row r="16" spans="1:7" x14ac:dyDescent="0.2">
      <c r="A16" s="57" t="s">
        <v>35</v>
      </c>
      <c r="B16" s="24"/>
      <c r="E16" s="24"/>
      <c r="F16" s="4"/>
      <c r="G16" s="4"/>
    </row>
    <row r="17" spans="1:256" s="23" customFormat="1" x14ac:dyDescent="0.2">
      <c r="A17" s="22" t="s">
        <v>21</v>
      </c>
      <c r="B17" s="58" t="s">
        <v>330</v>
      </c>
      <c r="C17" s="58" t="s">
        <v>331</v>
      </c>
      <c r="D17" s="58" t="s">
        <v>332</v>
      </c>
      <c r="E17" s="58" t="s">
        <v>333</v>
      </c>
      <c r="F17" s="58" t="s">
        <v>334</v>
      </c>
      <c r="G17" s="24"/>
      <c r="H17" s="24"/>
      <c r="I17" s="24"/>
      <c r="J17" s="24"/>
      <c r="K17" s="24"/>
      <c r="L17" s="24"/>
      <c r="M17" s="24"/>
    </row>
    <row r="18" spans="1:256" s="23" customFormat="1" x14ac:dyDescent="0.2">
      <c r="A18" s="22" t="s">
        <v>22</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53</v>
      </c>
      <c r="E23" s="4"/>
      <c r="F23" s="4"/>
      <c r="G23" s="53"/>
    </row>
    <row r="24" spans="1:256" ht="51" x14ac:dyDescent="0.2">
      <c r="A24" s="20" t="s">
        <v>16</v>
      </c>
      <c r="B24" s="21" t="s">
        <v>54</v>
      </c>
      <c r="E24" s="4"/>
      <c r="F24" s="4"/>
      <c r="G24" s="53"/>
    </row>
    <row r="25" spans="1:256" ht="38.25" x14ac:dyDescent="0.2">
      <c r="A25" s="20" t="s">
        <v>17</v>
      </c>
      <c r="B25" s="12" t="s">
        <v>55</v>
      </c>
      <c r="C25" s="9"/>
      <c r="E25" s="4"/>
      <c r="F25" s="4"/>
      <c r="G25" s="53"/>
    </row>
    <row r="26" spans="1:256" ht="25.5" x14ac:dyDescent="0.2">
      <c r="A26" s="20" t="s">
        <v>18</v>
      </c>
      <c r="B26" s="21" t="s">
        <v>28</v>
      </c>
      <c r="E26" s="4"/>
      <c r="F26" s="4"/>
      <c r="G26" s="53"/>
    </row>
    <row r="27" spans="1:256" x14ac:dyDescent="0.2">
      <c r="A27" s="20" t="s">
        <v>32</v>
      </c>
      <c r="B27" s="54" t="s">
        <v>46</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2023-02-17T15:13:37Z</cp:lastPrinted>
  <dcterms:created xsi:type="dcterms:W3CDTF">2006-04-18T17:38:46Z</dcterms:created>
  <dcterms:modified xsi:type="dcterms:W3CDTF">2023-03-08T17:33:34Z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y fmtid="{D5CDD505-2E9C-101B-9397-08002B2CF9AE}" pid="3" name="MSIP_Label_defa4170-0d19-0005-0004-bc88714345d2_Enabled">
    <vt:lpwstr>true</vt:lpwstr>
  </property>
  <property fmtid="{D5CDD505-2E9C-101B-9397-08002B2CF9AE}" pid="4" name="MSIP_Label_defa4170-0d19-0005-0004-bc88714345d2_SetDate">
    <vt:lpwstr>2023-03-08T12:58:13Z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b68dfdf9-2dc9-4787-891c-1e2a822d90da</vt:lpwstr>
  </property>
  <property fmtid="{D5CDD505-2E9C-101B-9397-08002B2CF9AE}" pid="8" name="MSIP_Label_defa4170-0d19-0005-0004-bc88714345d2_ActionId">
    <vt:lpwstr>4651bebf-aa0f-4e94-a7cb-172f232746be</vt:lpwstr>
  </property>
  <property fmtid="{D5CDD505-2E9C-101B-9397-08002B2CF9AE}" pid="9" name="MSIP_Label_defa4170-0d19-0005-0004-bc88714345d2_ContentBits">
    <vt:lpwstr>0</vt:lpwstr>
  </property>
</Properties>
</file>