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EstaPasta_de_trabalho"/>
  <mc:AlternateContent xmlns:mc="http://schemas.openxmlformats.org/markup-compatibility/2006">
    <mc:Choice Requires="x15">
      <x15ac:absPath xmlns:x15ac="http://schemas.microsoft.com/office/spreadsheetml/2010/11/ac" url="D:\licitacoes\2023\Pregão Eletronico\Pregão Eletrônico 004-23 - Aquisição de Gêneros Alimentícios - SMEC\"/>
    </mc:Choice>
  </mc:AlternateContent>
  <xr:revisionPtr revIDLastSave="0" documentId="13_ncr:1_{B8EA29EF-C54C-4FBC-B5B8-4C9D3B4BDB15}"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Preços'!$A$11:$G$96</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E6" i="1"/>
  <c r="G13" i="1"/>
  <c r="A4" i="1"/>
  <c r="A95" i="1"/>
  <c r="A96" i="1"/>
  <c r="A94" i="1"/>
  <c r="A93" i="1"/>
  <c r="A6" i="1"/>
  <c r="A5" i="1"/>
  <c r="A3" i="1"/>
  <c r="F92" i="1" l="1"/>
</calcChain>
</file>

<file path=xl/sharedStrings.xml><?xml version="1.0" encoding="utf-8"?>
<sst xmlns="http://schemas.openxmlformats.org/spreadsheetml/2006/main" count="215" uniqueCount="140">
  <si>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</si>
  <si>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</si>
  <si>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</si>
  <si>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</si>
  <si>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</si>
  <si>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</si>
  <si>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</si>
  <si>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</si>
  <si>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</si>
  <si>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</si>
  <si>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</si>
  <si>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</si>
  <si>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</si>
  <si>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</si>
  <si>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</si>
  <si>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</si>
  <si>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</si>
  <si>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</si>
  <si>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</si>
  <si>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</si>
  <si>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</si>
  <si>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</si>
  <si>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</si>
  <si>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</si>
  <si>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</si>
  <si>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</si>
  <si>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</si>
  <si>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</si>
  <si>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</si>
  <si>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</si>
  <si>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</si>
  <si>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</si>
  <si>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</si>
  <si>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</si>
  <si>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</si>
  <si>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</si>
  <si>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KG</t>
  </si>
  <si>
    <t>ACHOCOLATADO EM LATA METÁLICA 400g. PRAZO DE VALIDADE MÍNIMO DE 6 MESES A PARTIR DATA DE ENTREGA.</t>
  </si>
  <si>
    <t>AÇÚCAR REFINADO PCT DE 1 KG</t>
  </si>
  <si>
    <t>ÁGUA MINERAL COPO 200 ML</t>
  </si>
  <si>
    <t>AMENDOIM DESCASCADO, TIPO 1,  PCT 500G</t>
  </si>
  <si>
    <t>AZEITONA VERDE SEM CAROÇO, VIDRO DE 160 G</t>
  </si>
  <si>
    <t>BATATA PALHA, PCT DE 500G</t>
  </si>
  <si>
    <t>BEBIDA LÁCTEA UHT SABOR CHOCOLATE CX 200 ML</t>
  </si>
  <si>
    <t>BEBIDA NATURAL A BASE DE EXTRATO DE GUARANÁ, COPO 290 ML</t>
  </si>
  <si>
    <t>BOLINHO BAUNILHA COM RECHEIO DE CHOCOLATE 40 GR</t>
  </si>
  <si>
    <t>UNID</t>
  </si>
  <si>
    <t>BOLINHO BAUNILHA COM RECHEIO DE MORANGO 40 GR</t>
  </si>
  <si>
    <t xml:space="preserve">CAFÉ EM PÓ EXTRA FORTE EMBALAGEM À VÁCUO PCT DE 500G COM SELO ABIC. COM AMOSTRA </t>
  </si>
  <si>
    <t>COCO RALADO EM FLOCOS ÚMIDO E ADOÇADO, PCT DE 100G COM SELO SIF</t>
  </si>
  <si>
    <t>CREME DE LEITE UHT LONGA VIDA CX 200 G</t>
  </si>
  <si>
    <t>DOCE DE LEITE PASTOSO POTE PLÁSTICO 400 G. PRAZO DE VALIDADE MÍNIMO DE 6 MESES A PARTIR DATA DE ENTREGA.</t>
  </si>
  <si>
    <t>ERVILHA ENLATADA 200 G. PRAZO DE VALIDADE MÍNIMO DE 6 MESES A PARTIR DATA DE ENTREGA.</t>
  </si>
  <si>
    <t>EXTRATO DE TOMATE CONCENTRADO LATA DE 340g. PRAZO DE VALIDADE MÍNIMO DE 6 MESES A PARTIR DATA DE ENTREGA.</t>
  </si>
  <si>
    <t>FARINHA DE TRIGO ESPECIAL COM FERMENTO PCT 1 KG</t>
  </si>
  <si>
    <t>FEIJÃO PRETO TIPO 1 PCT DE 1 KG. PRAZO DE VALIDADE MÍNIMO DE 6 MESES A PARTIR DATA DE ENTREGA. COM AMOSTRA</t>
  </si>
  <si>
    <t>GALÃO COM ÁGUA MINERAL DE 20 LITROS (SOMENTE A ÁGUA)</t>
  </si>
  <si>
    <t>GALÃO COM ÁGUA MINERAL DE 20 LITROS (COM GALÃO)</t>
  </si>
  <si>
    <t>GOIABADA EM BARRA PCT DE 1 KG. PRAZO DE VALIDADE MÍNIMO DE 6 MESES A PARTIR DATA DE ENTREGA.</t>
  </si>
  <si>
    <t>LEITE CONDENSADO LONGA VIDA CX DE 395 G</t>
  </si>
  <si>
    <t>LEITE DE COCO, GARRAFA 200 ML</t>
  </si>
  <si>
    <t>LEITE EM PÓ INTEGRAL INSTANTÂNEO ENRIQUECIDO COM VITAMINAS A, C, D E FERRO, LATA DE 400G. PRAZO DE VALIDADE MÍNIMO DE 6 MESES A PARTIR DATA DE ENTREGA. COM AMOSTRA</t>
  </si>
  <si>
    <t>LEITE EM PÓ ISENTO DE LACTOSE, LATA METÁLICA DE 380g, COM RENDIMENTO DE 2,9 LITROS. PRAZO DE VALIDADE MÍNIMO DE 6 MESES A PARTIR DATA DE ENTREGA. COM AMOSTRA</t>
  </si>
  <si>
    <t>LINGUIÇA TIPO CALABRESA EMBALADA À VÁCUO PCT DE 2,5Kg COM SELO SIF</t>
  </si>
  <si>
    <t>MAIONESE PASTEURIZADA C/ OMEGA 3 FRASCO DE 500 G</t>
  </si>
  <si>
    <t>MANTEIGA, DERIVADA DE LEITE BOVINO, COM CERTIFICADO DE VIGILÂNCIA SANITÁRIA, DE 1ª QUALIDADE. ACONDICIONADA EM EMBALAGEM PRÓPRIA DE 500G, RESISTENTE E ATÓXICA, ONTENDO RÓTULO COM INFORMAÇÕES NUTRICIONAIS, LOTE, INGREDIENTES, PROCEDÊNCIA, DATA DE FABRICAÇÃO E VALIDADE. COM AMOSTRA</t>
  </si>
  <si>
    <t>MARGARINA PARA USO CULINÁRIO 80% DE LIPÍDIOS POTE DE 500G. PRAZO DE VALIDADE MÍNIMO DE 6 MESES A PARTIR DATA DE ENTREGA.</t>
  </si>
  <si>
    <t>MILHO BRANCO PARA CANJICA, PCT 500G</t>
  </si>
  <si>
    <t>MILHO DE PIPOCA TIPO 1, PCT 500G</t>
  </si>
  <si>
    <t>MILHO VERDE ENLATADO 200 G. PRAZO DE VALIDADE MÍNIMO DE 6 MESES A PARTIR DATA DE ENTREGA.</t>
  </si>
  <si>
    <t>PÓ PARA GELATINA PCT DE 01KG SABOR MORANGO. PRAZO DE VALIDADE MÍNIMO DE 6 MESES A PARTIR DATA DE ENTREGA.</t>
  </si>
  <si>
    <t>REFRIGERANTE, 1ª QUALIDADE, SABORES (COCA /GUARANÁ) GARRAFA PET DE 2,25 LITROS</t>
  </si>
  <si>
    <t>SALSICHA TIPO HOTDOG, EMBALADA À VÁCUO PCT DE 3,3 Kg COM SELO SIF</t>
  </si>
  <si>
    <t>SUCO CONCENTRADO INTEGRAL SABOR CAJÚ GRF PET DE 01L COM RENDIMENTO DE 5L. PRAZO DE VALIDADE MÍNIMO DE 6 MESES A PARTIR DATA DE ENTREGA.</t>
  </si>
  <si>
    <t>SUCO CONCENTRADO INTEGRAL SABOR MARACUJÁ GRF PET DE 01L COM RENDIMENTO DE 10L. PRAZO DE VALIDADE MÍNIMO DE 6 MESES A PARTIR DATA DE ENTREGA.</t>
  </si>
  <si>
    <t>SUCO CONCENTRADO INTEGRAL SABOR UVA GRF PET DE 01L COM RENDIMENTO DE 03L. PRAZO DE VALIDADE MÍNIMO DE 6 MESES A PARTIR DATA DE ENTREGA.</t>
  </si>
  <si>
    <t>Sec. Educação - Ens. Fund.</t>
  </si>
  <si>
    <t>Sec. Educação Educ. Inf.</t>
  </si>
  <si>
    <t>Sec. Educação - Creche</t>
  </si>
  <si>
    <t>Sec. Educação - EJA</t>
  </si>
  <si>
    <t>Sec. Educação - Sede</t>
  </si>
  <si>
    <t xml:space="preserve">O objeto deverá ser entregue no Almoxarifado da Prefeitura, situado na Rua Carolino Ribeiro de Moura, s/n, Centro, Sumidouro/RJ, CEP 28637-000. A entrega dos itens não será em remessa única, mas sim de acordo com as requisições que forem apresentas ao fornecedor. Apresentadas as requisições, terá o fornecedor o prazo 10 dias úteis para a entrega dos bens estocáveis, sendo que no caso de alimentos perecíveis o prazo de entrega será de 04 dias úteis. </t>
  </si>
  <si>
    <t>Os produtos cárneos e lácteos deveram respeitar os critérios de comercialização e transporte descritos na legislação RDC n° 216/2004 e o RIISPOA/RJ.</t>
  </si>
  <si>
    <t>CHOCOLATE EM PÓ 100 % DE CACAU – Produto preparado com cacau puro por processo tecnológico adequado e podendo conter outras substâncias alimentícias. Fonte de fibras. Ingredientes básicos: cacau em pó. CARACTERÍSTICAS ORGANOLÉPTICAS: Aspecto: pó homogêneo; Cor: própria; Cheiro: característico; PRAZO DE VALIDADE: mínima de 8 meses a contar a partir da data de fabricação com a embalagem íntegra e obedecida às normas de armazenamento. EMBALAGEM: Embalagem primaria de 500 gramas e a rotulagem deverá estar de acordo com a legislação vigente (RDC n° 360 DE 23/12/2003; RDC n° 359, DE 23/12/2003 e RDC n° 163, 17/08/2006). INFORMAÇÃO NUTRICIONAL: Composição em 100 gramas do produto: mínimo de 8g de proteína, mínimo de 12 g de fibra, mínimo de 60 g de carboidrato, máximo de 400 kcal. RENDIMENTO: mínimo aproximado de 245 porções de 150 ml por pacote. COM AMOSTRA</t>
  </si>
  <si>
    <t>Duzias</t>
  </si>
  <si>
    <t>WAFER RECHEADO SABOR CHOCOLATE EM EMBALAGEM INDIVIDUAL DE 40 GR</t>
  </si>
  <si>
    <t>WAFER RECHEADO SABOR MORANGO EM EMBALAGEM INDIVIDUAL DE 40 GR</t>
  </si>
  <si>
    <t>N.º 1701.0412200192.054-3390.30.00-04</t>
  </si>
  <si>
    <t>N.º 1701.1236500202.047-3390.30.00-00</t>
  </si>
  <si>
    <t>N.º 1701.1236100232.253-3390.30.00-00
N.º 1701.1236100232.253-3390.30.00-04</t>
  </si>
  <si>
    <t>N.º 1701.1236500212.050-3390.30.00-00
N.º 1701.1236500212.050-3390.30.00-04</t>
  </si>
  <si>
    <t>AQUISIÇÃO DE GÊNEROS ALIMENTÍCIOS PERECÍVEIS E ESTOCÁVEIS</t>
  </si>
  <si>
    <t>ABACAXI PÉROLA, IN NATURA, DE 1ª QUALIDADE - SEMI MADURA, CONSISTÊNCIA FIRME, TAMANHO MÉDIO A GRANDE, CASCA LIVRE DE FUNGOS. DEVEM ESTAR ÍNTEGRAS, SEM TRAÇO DE DESCOLORAÇÃO OU MANCHAS.</t>
  </si>
  <si>
    <t>AÇÚCAR CRISTAL; PCT 5 KG. PRAZO DE VALIDADE MÍNIMO DE 6 MESES A PARTIR DATA DE ENTREGA.</t>
  </si>
  <si>
    <t>ADOÇANTE DIETÉTICO LÍQUIDO  FRS DE 75 ML (ADOÇADO COM SUCRALOSE)</t>
  </si>
  <si>
    <t>ALHO ROXO Nº 6 ALHO DE 1ª QUALIDADE - ASPECTO FÍSICO EM CABEÇA, BOA QUALIDADE, FIRME E INTACTO, SEM LESÕES DE ORIGEM FÍSICA OU MECÂNICA, PERFURAÇÕES E CORTES, TAMANHO E COLORAÇÃO UNIFORMES, DEVENDO SER BEM DESENVOLVIDO, ISENTO DE SUJIDADES, PARASITAS E LARVAS</t>
  </si>
  <si>
    <t>AMIDO DE MILHO, EM PÓ, TIPO MAISENA. PRODUTO AMILÁCEO, EXTRAÍDO DO MILHO, FABRICADO A PARTIR DE MATÉRIAS PRIMAS SÃS E LIMPAS ISENTAS DE MATÉRIA TERROSA E PARASITAS, NÃO PODENDO APRESENTAR-SE ÚMIDO, FERMENTADO OU RANÇOSO. ASPECTO: PÓ FINO; COR: BRANCA; O DOR E SABOR PRÓPRIO. EMBALAGEM: CAIXA COM PESO LÍQUIDO DE 500g. PRAZO DE VALIDADE MÍNIMO DE 6 MESES A PARTIR DATA DE ENTREGA.</t>
  </si>
  <si>
    <t>ARROZ AGULHINHA TIPO 1; PCT DE 5KG. PRAZO DE VALIDADE MÍNIMO DE 6 MESES A PARTIR DATA DE ENTREGA.</t>
  </si>
  <si>
    <t>AVEIA, FARELO - PELÍCULA (PERICARPO) QUE ENVOLVE O GRÃO DE AVEIA CONHECIDA COMO FARELO DE AVEIA, EMBALADO EM EMBALAGEM PLÁSTICA DE ACORDO COM O PADRÃO ESTABELECIDO PELA LEGISLAÇÃO SANITÁRIA VIGENTE, FINO, 100% AVEIA, O PRODUTO DEVE ESTAR ÍNTEGRO, ISENTO DE SUJIDADES, LARVAS, PARASITAS E MATERIAIS ESTRANHOS, ACONDICIONADO EM SACO PLÁSTICO APROPRIADO (IMPERMEÁVEL, LIMPO, NÃO VIOLADO E RESISTENTE), FECHADO, REEMBALADO EM CAIXA DE PAPEL VEDADA, NÃO AMASSADA E RESISTENTE DE 170G, A EMBALAGEM DEVERÁ CONTER EXTERNAMENTE OS DADOS DE IDENTIFICAÇÃO, PROCEDÊNCIA, INFORMAÇÕES NUTRICIONAIS, LOTE, VALIDADE, QUANTIDADE DO PRODUTO E ATENDER AS ESPECIFICAÇÕES TÉCNICAS, VALIDADE MÍNIMA DE 12 MESES A CONTAR DA ENTREGA.</t>
  </si>
  <si>
    <t>AZEITE DE OLIVA EXTRA VIRGEM COM ACIDEZ MÁXIMA DE 0,8% (EM ÁCIDO OLEICO) - PARA TEMPERAR ALIMENTOS; EMBALAGEM COM 500ML. PRAZO DE VALIDADE MÍNIMO DE 6 MESES A PARTIR DATA DE ENTREGA.</t>
  </si>
  <si>
    <t>BATATA, TIPO INGLESA, CLASSIFICAÇÃO EXTRA, TAMANHO E COLORAÇÃO: UNIFORMES, CONSUMO IMEDIATO E EM ESCALA, NO DECORRER DA SEMANA NO MÁXIMO 5 (CINCO) DIAS ANTES DO VENCIMENTO, CARACTERÍSTICAS: PRODUTO SELECIONADO CONSISTENTE AO TOQUE E ISENTO DE PARTES AMASSADAS OU BATIDAS.</t>
  </si>
  <si>
    <t>BISCOITO DOCE TIPO MAISENA TRADICIONAL EMPACOTADO E EMBALADO EM PCTS INDIVIDUAIS DE 350G. PRAZO DE VALIDADE MÍNIMO DE 6 MESES A PARTIR DATA DE ENTREGA. COM AMOSTRA</t>
  </si>
  <si>
    <t>BISCOITO DOCE TIPO ROSQUINHA SABOR CHOCOLATE EMPACOTADO E EMBALADO EM PCTS INDIVIDUAIS DE 350G. PRAZO DE VALIDADE MÍNIMO DE 6 MESES A PARTIR DATA DE ENTREGA. COM AMOSTRA</t>
  </si>
  <si>
    <t>BISCOITO SALGADO TIPO CREAM CRACKER EMPACOTADO E EMBALADO EM PCTS INDIVIDUAIS DE 350G. PRAZO DE VALIDADE MÍNIMO DE 6 MESES A PARTIR DATA DE ENTREGA. COM AMOSTRA</t>
  </si>
  <si>
    <t>CANJIQUINHA DE MILHO, AMARELA, TIPO 1, EMBALADA EM PCT 1 KG. PRAZO DE VALIDADE MÍNIMO DE 6 MESES A PARTIR DATA DE ENTREGA.</t>
  </si>
  <si>
    <t>CARNE BOVINA, CORTE LAGARTO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02 KG, DEVIDAMENTE SELADA, COM ESPECIFICAÇÃO DE PESO, VALIDADE, PRODUTO E MARCA/PROCEDÊNCIA E QUE O PRODUTOR POSSUA O SELO DE INSPEÇÃO SANITÁRIA. VALIDADE A VENCER DE NO MÍNIMO 3 MESES CONTADOS A PARTIR DA ENTREGA. COM AMOSTRA</t>
  </si>
  <si>
    <t>CARNE BOVINA, CORTE PATINHO PEÇA,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02 KG, DEVIDAMENTE SELADA, COM ESPECIFICAÇÃO DE PESO, VALIDADE, PRODUTO E MARCA/PROCEDÊNCIA E QUE O PRODUTOR POSSUA O SELO DE INSPEÇÃO SANITÁRIA. VALIDADE A VENCER DE NO MÍNIMO 3 MESES CONTADOS A PARTIR DA ENTREGA. COM AMOSTRA</t>
  </si>
  <si>
    <t>CARNE BOVINA, PATINHO MOÍDO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2 KG, DEVIDAMENTE SELADA, COM ESPECIFICAÇÃO DE PESO, VALIDADE, PRODUTO E MARCA/PROCEDÊNCIA E QUE O PRODUTOR POSSUA O SELO DE INSPEÇÃO SANITÁRIA. VALIDADE A VENCER DE NO MÍNIMO 3 MESES CONTADOS A PARTIR DA ENTREGA. COM AMOSTRA</t>
  </si>
  <si>
    <t>CARNE SUÍNA, PERNIL SEM OSSO PEÇA,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02 KG, DEVIDAMENTE SELADA, COM ESPECIFICAÇÃO DE PESO, VALIDADE, PRODUTO E MARCA/PROCEDÊNCIA E QUE O PRODUTOR POSSUA O SELO DE INSPEÇÃO SANITÁRIA. VALIDADE A VENCER DE NO MÍNIMO 3 MESES CONTADOS A PARTIR DA ENTREGA. COM AMOSTRA</t>
  </si>
  <si>
    <t>CEBOLA: CLASSE MÉDIA (4), TIPO ESPECIAL (DE 70 A 90 MM DE DIÂMETRO TRANSVERSAL), PESANDO ENTRE 100 A 200 GRAMAS A UNIDADE, DE ACORDO COM A PORTARIA MA 529 DE 18/03/97.</t>
  </si>
  <si>
    <t>CENOURA: CLASSE MÉDIA, TIPO ESPECIAL, PESANDO ENTRE 70 A 140 GRAMAS A UNIDADE, DE ACORDO COM A PORTARIA MA 412 DE 07/10/86. COMPOSIÇÃO DAS RAÍZES DE 12 A 17 CM DE COMPRIMENTO E 2,5 CM DE DIÂMETRO.</t>
  </si>
  <si>
    <t>FARINHA DE MANDIOCA BRANCA TIPO 1 - PCT 1KG. PRAZO DE VALIDADE MÍNIMO DE 6 MESES A PARTIR DATA DE ENTREGA.</t>
  </si>
  <si>
    <t>FILÉ DE PEIXE CONGELADO, TILÁPIA, DE PRIMEIRA QUALIDADE, LIMPO, SEM COURO OU ESCAMAS, SEM ESPINHA, FATIADOS EM BIFES DE 100G EM MÉDIA,CONGELADOS A  ( -12°C ),ISENTAS DE ADITIVOS OU SUBSTÂNCIAS NATURAIS (FÍSICAS, QUÍMICAS E ORGANOLÉPTICAS). DEVERÁ SER ACONDICIONADA EM EMBALAGEM PRIMÁRIA CONSTITUÍDA DE PLÁSTICO ATÓXICO TRANSPARENTE, ISENTA DE SUJIDADES E OU AÇÃO DE MICROORGANISMOS, EM PACOTE DE 1KG, DEVIDAMENTE SELADA, COM ESPECIFICAÇÃO DE PESO, VALIDADE DO PRODUTO E MARCA/PROCEDÊNCIA. VALIDADE A VENCER DE NO MÍNIMO DE 6 MESES CONTADOS A PARTIR DA DATA DE ENTREGA.</t>
  </si>
  <si>
    <t>FUBÁ DE MILHO REFINADO ENRIQUECIDO COM FERRO E ACIDO FÓLICO: o produto deverá estar de acordo com a Resolução n. 38 FNDE, PCT 1 KG. PRAZO DE VALIDADE MÍNIMO DE 6 MESES A PARTIR DATA DE ENTREGA.</t>
  </si>
  <si>
    <t>LARANJA LIMA, TAMANHO MÉDIO. DEVERÁ SER FRESCA, COM GRAU DE MATURAÇÃO QUE PERMITA A MANIPULAÇÃO NO TRANSPORTE, SEM DEFEITOS SÉRIOS, APRESENTANDO TAMANHO, COR E CONFORMAÇÃO UNIFORMES, DEVENDO SER BEM DESENVOLVIDA E MADURA.</t>
  </si>
  <si>
    <t>LEITE UHT INTEGRAL EMBALAGEM LONGA VIDA CAIXA DE 1L. PRAZO DE VALIDADE MÍNIMO DE 6 MESES A PARTIR DATA DE ENTREGA.</t>
  </si>
  <si>
    <t>MAÇÃ NACIONAL IN NATURA EXTRA, SEM APRESENTAR AVARIAS DE CASCA, PROCEDENTE DE ESPÉCIE GENUÍNA E SÃ, FRESCA, COM GRAU DE MATURAÇÃO ADEQUADO PARA O CONSUMO, SEM APRESENTAR AVARIAS DE CASCA. ISENTO DE LESÕES DE ORIGEM FÍSICA, MECÂNICA OU BIOLÓGICA MATÉRIA TERROSA, SUJIDADES OU CORPOS ESTRANHOS ADERIDOS À SUPERFÍCIE EXTERNA, LIVRE DE ENFERMIDADES, INSETOS, PARASITAS E LARVAS.</t>
  </si>
  <si>
    <t>MACARRÃO COM OVOS, FORMATO DE LETRAS DO ALFABETO, PCT DE 500G</t>
  </si>
  <si>
    <t xml:space="preserve">MACARRÃO SEM OVOS TIPO PARAFUSO - MASSA OBTIDA  A PARTIR DA FARINHA E/OU SÊMOLA DE TRIGO ENRIQUECIDO COM Fe E ÀC. FÓLICO E DEMAIS SUBSTÂNCIAS PERMITIDAS, ISENTO DE CORANTES ARTIFICIAIS, SUJIDADES E PARASITAS. EMBALAGEM PRIMÁRIA: PACOTE DE FILME FLEXÍVEL DE 500G. Validade mínima de 10 meses a partir da data de entrega.  </t>
  </si>
  <si>
    <t>MAMÃO FORMOSA MÉDIO AMADURECIMENTO, ÍNTEGROS, FIRME, SEM APRESENTAR AMASSADOS E SEM MANCHAS.</t>
  </si>
  <si>
    <t xml:space="preserve">MELANCIA, DE TAMANHO REGULAR, 1ª QUALIDADE, REDONDO, CASCA LISA, GRAÚDO, LIVRE DE SUJIDADES, PARASITAS E LARVAS, TAMANHO E COLORAÇÃO UNIFORMES DESENVOLVIDA E MADURA, COM POLPA FIRME E INTACTA. </t>
  </si>
  <si>
    <t>MELÃO, 1ª QUALIDADE, REDONDO, CASCA LISA, GRAÚDO, LIVRE DE SUJIDADES, PARASITAS E LARVAS, TAMANHO E COLORAÇÃO UNIFORMES DESENVOLVIDA E MADURA, COM POLPA FIRME E INTACTA.</t>
  </si>
  <si>
    <t>ÓLEO DE SOJA FRASCO 900 ML. PRAZO DE VALIDADE MÍNIMO DE 6 MESES A PARTIR DATA DE ENTREGA.</t>
  </si>
  <si>
    <t>OVOS TIPO EXTRA, CLASSE A, BRANCO, EM EMBALAGEM DE PAPELÃO RESISTENTE COM IDENTIFICAÇÃO DO PRODUTO, MARCA DO FABRICANTE E PRAZO DE VALIDADE.</t>
  </si>
  <si>
    <t>PÃO DE FORMA FATIADO. UNIDADE DE 500GR. FRESCO, MACIO, SEM PRESENÇA DE SUJIDADES. NÃO DEVE SER EMBALADO QUENTE. EMBALAGEM PLÁSTICA ATÓXICA, COM IDENTIFICAÇÃO DO PRODUTO, RÓTULO COM INGREDIENTES, VALOR NUTRICIONAL, PESO, FABRICANTE, DATA DE FABRICAÇÃO, VALIDADE E REGISTRO. FEITO NO DIA DA ENTREGA/ VALIDADE MÍNIMA DE 5 DIAS A CONTAR DA ENTREGA.</t>
  </si>
  <si>
    <t>PEITO DE FRANGO CONGELADO, SEM OSSO. EMBALADOS EM SACOS PLÁSTICOS A VÁCUO, DEVERÁ CONSTAR DATA DE FABRICAÇÃO, PRAZO DE VALIDADE, N° DE REGISTRO DO ÓRGÃO FISCALIZADOR, N° DO LOTE, DATA DE VALIDADE DE NO MÍNIMO TRÊS MESES A CONTAR DA DATA DE ENTREGA DA MERCADORIA, PACOTES DE 01 KG.</t>
  </si>
  <si>
    <t>PÊRA D´ÁGUA, IN NATURA, DE 1ª QUALIDADE - SEMI MADURA, CONSISTÊNCIA FIRME, TAMANHO MÉDIO A GRANDE, CASCA LIVRE DE FUNGOS. DEVEM ESTAR ÍNTEGRAS, SEM TRAÇO DE DESCOLORAÇÃO OU MANCHAS.</t>
  </si>
  <si>
    <t>SAL REFINADO IODADO PCT 1 KG. PRAZO DE VALIDADE MÍNIMO DE 6 MESES A PARTIR DATA DE ENTREGA.</t>
  </si>
  <si>
    <t>VINAGRE FRASCO 750 ML. PRAZO DE VALIDADE MÍNIMO DE 6 MESES A PARTIR DATA DE ENTREGA.</t>
  </si>
  <si>
    <t>CX</t>
  </si>
  <si>
    <t>PCT</t>
  </si>
  <si>
    <t>Lata</t>
  </si>
  <si>
    <t>Frasco</t>
  </si>
  <si>
    <t>PREGÃO ELETRÔNICO Nº 004/2023</t>
  </si>
  <si>
    <t>Homologação: __/__/2023</t>
  </si>
  <si>
    <t>Previsão Publicação: __/__/2023</t>
  </si>
  <si>
    <t>Prazo do Contrato: Para um período de 06 (seis) meses a contar de sua assinatura.</t>
  </si>
  <si>
    <t>O pagamento do objeto de que trata o PREGÃO ELETRÔNICO 004/2023, e consequente contrato serão efetuados pela Tesouraria da PREFEITURA MUNICIPAL DE SUMIDOURO no prazo de até 30 dias a contar da emissão do documento de cobrança;</t>
  </si>
  <si>
    <t>PROCESSO ADMINISTRATIVO N° 3395/2022 de 21/10/2022</t>
  </si>
  <si>
    <t>Abertura das Propostas: 01/02/2023,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</si>
</sst>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1" fillId="0" borderId="0" xfId="0" applyFont="1"/>
    <xf numFmtId="0" fontId="1" fillId="0" borderId="0" xfId="0" applyFont="1" applyAlignment="1">
      <alignment wrapText="1"/>
    </xf>
    <xf numFmtId="0" fontId="1"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8155DDB-549D-9D62-4A28-108AB08CD27C}"/>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23" name="Picture 2" descr="brasãoGIF_300dpi">
          <a:extLst>
            <a:ext uri="{FF2B5EF4-FFF2-40B4-BE49-F238E27FC236}">
              <a16:creationId xmlns:a16="http://schemas.microsoft.com/office/drawing/2014/main" id="{9466CE21-98F7-C906-376C-2F563AEC6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24" name="Group 60">
          <a:extLst>
            <a:ext uri="{FF2B5EF4-FFF2-40B4-BE49-F238E27FC236}">
              <a16:creationId xmlns:a16="http://schemas.microsoft.com/office/drawing/2014/main" id="{B3250165-B7DA-A416-B297-214AB9B32317}"/>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379FDE05-02FF-14A8-6A1F-A26DA30A5DEA}"/>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C5423774-8999-86F3-FB25-3E1A6B78B5D0}"/>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3395/22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07"/>
  <sheetViews>
    <sheetView tabSelected="1" zoomScale="115" zoomScaleNormal="115" zoomScaleSheetLayoutView="100" workbookViewId="0"/>
  </sheetViews>
  <sheetFormatPr defaultRowHeight="12.75" x14ac:dyDescent="0.2"/>
  <cols>
    <col min="1" max="1" width="4.5703125" style="1" customWidth="1"/>
    <col min="2" max="2" width="49.85546875" style="2" customWidth="1"/>
    <col min="3" max="3" width="8.28515625" style="1" customWidth="1"/>
    <col min="4" max="4" width="8" style="1" customWidth="1"/>
    <col min="5" max="6" width="10.140625" style="12" customWidth="1"/>
    <col min="7" max="7" width="10.140625" style="11" customWidth="1"/>
    <col min="8" max="8" width="11.85546875" style="38" customWidth="1"/>
    <col min="9" max="9" width="11.5703125" style="2" customWidth="1"/>
    <col min="10" max="15" width="9.140625" style="2"/>
    <col min="16" max="16" width="10" style="2" bestFit="1" customWidth="1"/>
    <col min="17" max="16384" width="9.140625" style="2"/>
  </cols>
  <sheetData>
    <row r="1" spans="1:11" ht="58.5" customHeight="1" x14ac:dyDescent="0.2">
      <c r="H1" s="37"/>
    </row>
    <row r="2" spans="1:11" x14ac:dyDescent="0.2">
      <c r="A2" s="63" t="s">
        <v>19</v>
      </c>
      <c r="B2" s="63"/>
      <c r="C2" s="63"/>
      <c r="D2" s="63"/>
      <c r="E2" s="63"/>
      <c r="F2" s="63"/>
      <c r="G2" s="63"/>
    </row>
    <row r="3" spans="1:11" x14ac:dyDescent="0.2">
      <c r="A3" s="63" t="str">
        <f>UPPER(Dados!B1&amp;"  -  "&amp;Dados!B4)</f>
        <v>PREGÃO ELETRÔNICO Nº 004/2023  -  ABERTURA DAS PROPOSTAS: 01/02/2023, ÀS 10:00HS</v>
      </c>
      <c r="B3" s="63"/>
      <c r="C3" s="63"/>
      <c r="D3" s="63"/>
      <c r="E3" s="63"/>
      <c r="F3" s="63"/>
      <c r="G3" s="63"/>
    </row>
    <row r="4" spans="1:11" x14ac:dyDescent="0.2">
      <c r="A4" s="64" t="str">
        <f>Dados!B3</f>
        <v>AQUISIÇÃO DE GÊNEROS ALIMENTÍCIOS PERECÍVEIS E ESTOCÁVEIS</v>
      </c>
      <c r="B4" s="64"/>
      <c r="C4" s="64"/>
      <c r="D4" s="64"/>
      <c r="E4" s="64"/>
      <c r="F4" s="64"/>
      <c r="G4" s="64"/>
    </row>
    <row r="5" spans="1:11" x14ac:dyDescent="0.2">
      <c r="A5" s="63" t="str">
        <f>Dados!B2</f>
        <v>PROCESSO ADMINISTRATIVO N° 3395/2022 de 21/10/2022</v>
      </c>
      <c r="B5" s="63"/>
      <c r="C5" s="63"/>
      <c r="D5" s="63"/>
      <c r="E5" s="63"/>
      <c r="F5" s="63"/>
      <c r="G5" s="63"/>
    </row>
    <row r="6" spans="1:11" x14ac:dyDescent="0.2">
      <c r="A6" s="50" t="str">
        <f>Dados!B7</f>
        <v>MENOR PREÇO POR ITEM</v>
      </c>
      <c r="B6" s="50"/>
      <c r="C6" s="61" t="s">
        <v>29</v>
      </c>
      <c r="D6" s="61"/>
      <c r="E6" s="62">
        <f>Dados!B8</f>
        <v>2103180.5499999998</v>
      </c>
      <c r="F6" s="62"/>
      <c r="G6" s="50"/>
    </row>
    <row r="7" spans="1:11" ht="2.25" customHeight="1" x14ac:dyDescent="0.2">
      <c r="A7" s="6"/>
      <c r="B7" s="6"/>
      <c r="C7" s="6"/>
      <c r="D7" s="6"/>
      <c r="E7" s="13"/>
      <c r="F7" s="13"/>
      <c r="G7" s="10"/>
    </row>
    <row r="8" spans="1:11" s="8" customFormat="1" ht="12" customHeight="1" x14ac:dyDescent="0.2">
      <c r="A8" s="14" t="s">
        <v>0</v>
      </c>
      <c r="B8" s="66"/>
      <c r="C8" s="66"/>
      <c r="D8" s="66"/>
      <c r="E8" s="66"/>
      <c r="F8" s="66"/>
      <c r="G8" s="66"/>
      <c r="H8" s="39"/>
    </row>
    <row r="9" spans="1:11" s="8" customFormat="1" ht="12" customHeight="1" x14ac:dyDescent="0.2">
      <c r="A9" s="14" t="s">
        <v>1</v>
      </c>
      <c r="B9" s="67"/>
      <c r="C9" s="67"/>
      <c r="D9" s="67"/>
      <c r="E9" s="67"/>
      <c r="F9" s="67"/>
      <c r="G9" s="67"/>
      <c r="H9" s="39"/>
    </row>
    <row r="10" spans="1:11" s="8" customFormat="1" ht="12" customHeight="1" x14ac:dyDescent="0.2">
      <c r="A10" s="14" t="s">
        <v>2</v>
      </c>
      <c r="B10" s="60"/>
      <c r="C10" s="25" t="s">
        <v>8</v>
      </c>
      <c r="D10" s="72"/>
      <c r="E10" s="72"/>
      <c r="F10" s="72"/>
      <c r="G10" s="72"/>
      <c r="H10" s="39"/>
    </row>
    <row r="11" spans="1:11" ht="4.5" customHeight="1" x14ac:dyDescent="0.2">
      <c r="A11" s="3"/>
      <c r="B11" s="27"/>
      <c r="C11" s="27"/>
      <c r="D11" s="27"/>
      <c r="E11" s="48"/>
      <c r="F11" s="28"/>
      <c r="G11" s="29"/>
    </row>
    <row r="12" spans="1:11" s="8" customFormat="1" ht="22.5" x14ac:dyDescent="0.2">
      <c r="A12" s="31" t="s">
        <v>3</v>
      </c>
      <c r="B12" s="31" t="s">
        <v>4</v>
      </c>
      <c r="C12" s="31" t="s">
        <v>5</v>
      </c>
      <c r="D12" s="31" t="s">
        <v>6</v>
      </c>
      <c r="E12" s="44" t="s">
        <v>25</v>
      </c>
      <c r="F12" s="44" t="s">
        <v>26</v>
      </c>
      <c r="G12" s="31" t="s">
        <v>7</v>
      </c>
      <c r="H12" s="39"/>
    </row>
    <row r="13" spans="1:11" s="8" customFormat="1" ht="45" x14ac:dyDescent="0.2">
      <c r="A13" s="32">
        <v>1</v>
      </c>
      <c r="B13" s="30" t="s">
        <v>92</v>
      </c>
      <c r="C13" s="33" t="s">
        <v>36</v>
      </c>
      <c r="D13" s="47">
        <v>271</v>
      </c>
      <c r="E13" s="49">
        <v>4.99</v>
      </c>
      <c r="F13" s="59"/>
      <c r="G13" s="34" t="str">
        <f>IF(F13="","",IF(ISTEXT(F13),"NC",F13*D13))</f>
        <v/>
      </c>
      <c r="H13" s="39"/>
      <c r="K13" s="7"/>
    </row>
    <row r="14" spans="1:11" s="8" customFormat="1" ht="22.5" x14ac:dyDescent="0.2">
      <c r="A14" s="32">
        <v>2</v>
      </c>
      <c r="B14" s="30" t="s">
        <v>37</v>
      </c>
      <c r="C14" s="33" t="s">
        <v>131</v>
      </c>
      <c r="D14" s="47">
        <v>1520</v>
      </c>
      <c r="E14" s="49">
        <v>8.2899999999999991</v>
      </c>
      <c r="F14" s="59"/>
      <c r="G14" s="34" t="str">
        <f t="shared" ref="G14:G77" si="0">IF(F14="","",IF(ISTEXT(F14),"NC",F14*D14))</f>
        <v/>
      </c>
      <c r="H14" s="39"/>
      <c r="K14" s="7"/>
    </row>
    <row r="15" spans="1:11" s="8" customFormat="1" ht="22.5" x14ac:dyDescent="0.2">
      <c r="A15" s="32">
        <v>3</v>
      </c>
      <c r="B15" s="30" t="s">
        <v>93</v>
      </c>
      <c r="C15" s="33" t="s">
        <v>130</v>
      </c>
      <c r="D15" s="47">
        <v>1316</v>
      </c>
      <c r="E15" s="49">
        <v>19.38</v>
      </c>
      <c r="F15" s="59"/>
      <c r="G15" s="34" t="str">
        <f t="shared" si="0"/>
        <v/>
      </c>
      <c r="H15" s="39"/>
      <c r="K15" s="7"/>
    </row>
    <row r="16" spans="1:11" s="8" customFormat="1" ht="11.25" x14ac:dyDescent="0.2">
      <c r="A16" s="32">
        <v>4</v>
      </c>
      <c r="B16" s="30" t="s">
        <v>38</v>
      </c>
      <c r="C16" s="33" t="s">
        <v>130</v>
      </c>
      <c r="D16" s="47">
        <v>30</v>
      </c>
      <c r="E16" s="49">
        <v>5.88</v>
      </c>
      <c r="F16" s="59"/>
      <c r="G16" s="34" t="str">
        <f t="shared" si="0"/>
        <v/>
      </c>
      <c r="H16" s="39"/>
      <c r="K16" s="7"/>
    </row>
    <row r="17" spans="1:11" s="8" customFormat="1" ht="22.5" x14ac:dyDescent="0.2">
      <c r="A17" s="32">
        <v>5</v>
      </c>
      <c r="B17" s="30" t="s">
        <v>94</v>
      </c>
      <c r="C17" s="33" t="s">
        <v>132</v>
      </c>
      <c r="D17" s="47">
        <v>6</v>
      </c>
      <c r="E17" s="49">
        <v>7.5</v>
      </c>
      <c r="F17" s="59"/>
      <c r="G17" s="34" t="str">
        <f t="shared" si="0"/>
        <v/>
      </c>
      <c r="H17" s="39"/>
      <c r="K17" s="7"/>
    </row>
    <row r="18" spans="1:11" s="8" customFormat="1" ht="11.25" x14ac:dyDescent="0.2">
      <c r="A18" s="32">
        <v>6</v>
      </c>
      <c r="B18" s="30" t="s">
        <v>39</v>
      </c>
      <c r="C18" s="33" t="s">
        <v>46</v>
      </c>
      <c r="D18" s="47">
        <v>6500</v>
      </c>
      <c r="E18" s="49">
        <v>0.79</v>
      </c>
      <c r="F18" s="59"/>
      <c r="G18" s="34" t="str">
        <f t="shared" si="0"/>
        <v/>
      </c>
      <c r="H18" s="39"/>
      <c r="K18" s="7"/>
    </row>
    <row r="19" spans="1:11" s="8" customFormat="1" ht="56.25" x14ac:dyDescent="0.2">
      <c r="A19" s="32">
        <v>7</v>
      </c>
      <c r="B19" s="30" t="s">
        <v>95</v>
      </c>
      <c r="C19" s="33" t="s">
        <v>36</v>
      </c>
      <c r="D19" s="47">
        <v>2290</v>
      </c>
      <c r="E19" s="49">
        <v>20.62</v>
      </c>
      <c r="F19" s="59"/>
      <c r="G19" s="34" t="str">
        <f t="shared" si="0"/>
        <v/>
      </c>
      <c r="H19" s="39"/>
      <c r="K19" s="7"/>
    </row>
    <row r="20" spans="1:11" s="8" customFormat="1" ht="11.25" x14ac:dyDescent="0.2">
      <c r="A20" s="32">
        <v>8</v>
      </c>
      <c r="B20" s="30" t="s">
        <v>40</v>
      </c>
      <c r="C20" s="33" t="s">
        <v>130</v>
      </c>
      <c r="D20" s="47">
        <v>200</v>
      </c>
      <c r="E20" s="49">
        <v>16.05</v>
      </c>
      <c r="F20" s="59"/>
      <c r="G20" s="34" t="str">
        <f t="shared" si="0"/>
        <v/>
      </c>
      <c r="H20" s="39"/>
      <c r="K20" s="7"/>
    </row>
    <row r="21" spans="1:11" s="8" customFormat="1" ht="78.75" x14ac:dyDescent="0.2">
      <c r="A21" s="32">
        <v>9</v>
      </c>
      <c r="B21" s="30" t="s">
        <v>96</v>
      </c>
      <c r="C21" s="33" t="s">
        <v>129</v>
      </c>
      <c r="D21" s="47">
        <v>128</v>
      </c>
      <c r="E21" s="49">
        <v>10.93</v>
      </c>
      <c r="F21" s="59"/>
      <c r="G21" s="34" t="str">
        <f t="shared" si="0"/>
        <v/>
      </c>
      <c r="H21" s="39"/>
      <c r="K21" s="7"/>
    </row>
    <row r="22" spans="1:11" s="8" customFormat="1" ht="22.5" x14ac:dyDescent="0.2">
      <c r="A22" s="32">
        <v>10</v>
      </c>
      <c r="B22" s="30" t="s">
        <v>97</v>
      </c>
      <c r="C22" s="33" t="s">
        <v>130</v>
      </c>
      <c r="D22" s="47">
        <v>2672</v>
      </c>
      <c r="E22" s="49">
        <v>21.34</v>
      </c>
      <c r="F22" s="59"/>
      <c r="G22" s="34" t="str">
        <f t="shared" si="0"/>
        <v/>
      </c>
      <c r="H22" s="39"/>
      <c r="K22" s="7"/>
    </row>
    <row r="23" spans="1:11" s="8" customFormat="1" ht="157.5" x14ac:dyDescent="0.2">
      <c r="A23" s="32">
        <v>11</v>
      </c>
      <c r="B23" s="30" t="s">
        <v>98</v>
      </c>
      <c r="C23" s="33" t="s">
        <v>129</v>
      </c>
      <c r="D23" s="47">
        <v>3992</v>
      </c>
      <c r="E23" s="49">
        <v>8.48</v>
      </c>
      <c r="F23" s="59"/>
      <c r="G23" s="34" t="str">
        <f t="shared" si="0"/>
        <v/>
      </c>
      <c r="H23" s="39"/>
      <c r="K23" s="7"/>
    </row>
    <row r="24" spans="1:11" s="8" customFormat="1" ht="45" x14ac:dyDescent="0.2">
      <c r="A24" s="32">
        <v>12</v>
      </c>
      <c r="B24" s="30" t="s">
        <v>99</v>
      </c>
      <c r="C24" s="33" t="s">
        <v>132</v>
      </c>
      <c r="D24" s="47">
        <v>462</v>
      </c>
      <c r="E24" s="49">
        <v>26.4</v>
      </c>
      <c r="F24" s="59"/>
      <c r="G24" s="34" t="str">
        <f t="shared" si="0"/>
        <v/>
      </c>
      <c r="H24" s="39"/>
      <c r="K24" s="7"/>
    </row>
    <row r="25" spans="1:11" s="8" customFormat="1" ht="11.25" x14ac:dyDescent="0.2">
      <c r="A25" s="32">
        <v>13</v>
      </c>
      <c r="B25" s="30" t="s">
        <v>41</v>
      </c>
      <c r="C25" s="33" t="s">
        <v>132</v>
      </c>
      <c r="D25" s="47">
        <v>100</v>
      </c>
      <c r="E25" s="49">
        <v>12.96</v>
      </c>
      <c r="F25" s="59"/>
      <c r="G25" s="34" t="str">
        <f t="shared" si="0"/>
        <v/>
      </c>
      <c r="H25" s="39"/>
      <c r="K25" s="7"/>
    </row>
    <row r="26" spans="1:11" s="8" customFormat="1" ht="11.25" x14ac:dyDescent="0.2">
      <c r="A26" s="32">
        <v>14</v>
      </c>
      <c r="B26" s="30" t="s">
        <v>42</v>
      </c>
      <c r="C26" s="33" t="s">
        <v>130</v>
      </c>
      <c r="D26" s="47">
        <v>250</v>
      </c>
      <c r="E26" s="49">
        <v>14.75</v>
      </c>
      <c r="F26" s="59"/>
      <c r="G26" s="34" t="str">
        <f t="shared" si="0"/>
        <v/>
      </c>
      <c r="H26" s="39"/>
      <c r="K26" s="7"/>
    </row>
    <row r="27" spans="1:11" s="8" customFormat="1" ht="67.5" x14ac:dyDescent="0.2">
      <c r="A27" s="32">
        <v>15</v>
      </c>
      <c r="B27" s="30" t="s">
        <v>100</v>
      </c>
      <c r="C27" s="33" t="s">
        <v>36</v>
      </c>
      <c r="D27" s="47">
        <v>2306</v>
      </c>
      <c r="E27" s="49">
        <v>5.28</v>
      </c>
      <c r="F27" s="59"/>
      <c r="G27" s="34" t="str">
        <f t="shared" si="0"/>
        <v/>
      </c>
      <c r="H27" s="39"/>
      <c r="K27" s="7"/>
    </row>
    <row r="28" spans="1:11" s="8" customFormat="1" ht="11.25" x14ac:dyDescent="0.2">
      <c r="A28" s="32">
        <v>16</v>
      </c>
      <c r="B28" s="30" t="s">
        <v>43</v>
      </c>
      <c r="C28" s="33" t="s">
        <v>129</v>
      </c>
      <c r="D28" s="47">
        <v>2750</v>
      </c>
      <c r="E28" s="49">
        <v>1.83</v>
      </c>
      <c r="F28" s="59"/>
      <c r="G28" s="34" t="str">
        <f t="shared" si="0"/>
        <v/>
      </c>
      <c r="H28" s="39"/>
      <c r="K28" s="7"/>
    </row>
    <row r="29" spans="1:11" s="8" customFormat="1" ht="22.5" x14ac:dyDescent="0.2">
      <c r="A29" s="32">
        <v>17</v>
      </c>
      <c r="B29" s="30" t="s">
        <v>44</v>
      </c>
      <c r="C29" s="33" t="s">
        <v>46</v>
      </c>
      <c r="D29" s="47">
        <v>5000</v>
      </c>
      <c r="E29" s="49">
        <v>1.3</v>
      </c>
      <c r="F29" s="59"/>
      <c r="G29" s="34" t="str">
        <f t="shared" si="0"/>
        <v/>
      </c>
      <c r="H29" s="39"/>
      <c r="K29" s="7"/>
    </row>
    <row r="30" spans="1:11" s="8" customFormat="1" ht="33.75" x14ac:dyDescent="0.2">
      <c r="A30" s="32">
        <v>18</v>
      </c>
      <c r="B30" s="30" t="s">
        <v>101</v>
      </c>
      <c r="C30" s="33" t="s">
        <v>130</v>
      </c>
      <c r="D30" s="47">
        <v>8700</v>
      </c>
      <c r="E30" s="49">
        <v>5.49</v>
      </c>
      <c r="F30" s="59"/>
      <c r="G30" s="34" t="str">
        <f t="shared" si="0"/>
        <v/>
      </c>
      <c r="H30" s="39"/>
      <c r="K30" s="7"/>
    </row>
    <row r="31" spans="1:11" s="8" customFormat="1" ht="45" x14ac:dyDescent="0.2">
      <c r="A31" s="32">
        <v>19</v>
      </c>
      <c r="B31" s="30" t="s">
        <v>102</v>
      </c>
      <c r="C31" s="33" t="s">
        <v>130</v>
      </c>
      <c r="D31" s="47">
        <v>8040</v>
      </c>
      <c r="E31" s="49">
        <v>5.79</v>
      </c>
      <c r="F31" s="59"/>
      <c r="G31" s="34" t="str">
        <f t="shared" si="0"/>
        <v/>
      </c>
      <c r="H31" s="39"/>
      <c r="K31" s="7"/>
    </row>
    <row r="32" spans="1:11" s="8" customFormat="1" ht="33.75" x14ac:dyDescent="0.2">
      <c r="A32" s="32">
        <v>20</v>
      </c>
      <c r="B32" s="30" t="s">
        <v>103</v>
      </c>
      <c r="C32" s="33" t="s">
        <v>130</v>
      </c>
      <c r="D32" s="47">
        <v>4048</v>
      </c>
      <c r="E32" s="49">
        <v>5.07</v>
      </c>
      <c r="F32" s="59"/>
      <c r="G32" s="34" t="str">
        <f t="shared" si="0"/>
        <v/>
      </c>
      <c r="H32" s="39"/>
      <c r="K32" s="7"/>
    </row>
    <row r="33" spans="1:11" s="8" customFormat="1" ht="11.25" x14ac:dyDescent="0.2">
      <c r="A33" s="32">
        <v>21</v>
      </c>
      <c r="B33" s="30" t="s">
        <v>45</v>
      </c>
      <c r="C33" s="33" t="s">
        <v>46</v>
      </c>
      <c r="D33" s="47">
        <v>2200</v>
      </c>
      <c r="E33" s="49">
        <v>1.74</v>
      </c>
      <c r="F33" s="59"/>
      <c r="G33" s="34" t="str">
        <f t="shared" si="0"/>
        <v/>
      </c>
      <c r="H33" s="39"/>
      <c r="K33" s="7"/>
    </row>
    <row r="34" spans="1:11" s="8" customFormat="1" ht="11.25" x14ac:dyDescent="0.2">
      <c r="A34" s="32">
        <v>22</v>
      </c>
      <c r="B34" s="30" t="s">
        <v>47</v>
      </c>
      <c r="C34" s="33" t="s">
        <v>46</v>
      </c>
      <c r="D34" s="47">
        <v>2200</v>
      </c>
      <c r="E34" s="49">
        <v>1.72</v>
      </c>
      <c r="F34" s="59"/>
      <c r="G34" s="34" t="str">
        <f t="shared" si="0"/>
        <v/>
      </c>
      <c r="H34" s="39"/>
      <c r="K34" s="7"/>
    </row>
    <row r="35" spans="1:11" s="8" customFormat="1" ht="22.5" x14ac:dyDescent="0.2">
      <c r="A35" s="32">
        <v>23</v>
      </c>
      <c r="B35" s="30" t="s">
        <v>48</v>
      </c>
      <c r="C35" s="33" t="s">
        <v>130</v>
      </c>
      <c r="D35" s="47">
        <v>1390</v>
      </c>
      <c r="E35" s="49">
        <v>18.47</v>
      </c>
      <c r="F35" s="59"/>
      <c r="G35" s="34" t="str">
        <f t="shared" si="0"/>
        <v/>
      </c>
      <c r="H35" s="39"/>
      <c r="K35" s="7"/>
    </row>
    <row r="36" spans="1:11" s="8" customFormat="1" ht="33.75" x14ac:dyDescent="0.2">
      <c r="A36" s="32">
        <v>24</v>
      </c>
      <c r="B36" s="30" t="s">
        <v>104</v>
      </c>
      <c r="C36" s="33" t="s">
        <v>130</v>
      </c>
      <c r="D36" s="47">
        <v>421</v>
      </c>
      <c r="E36" s="49">
        <v>4.33</v>
      </c>
      <c r="F36" s="59"/>
      <c r="G36" s="34" t="str">
        <f t="shared" si="0"/>
        <v/>
      </c>
      <c r="H36" s="39"/>
      <c r="K36" s="7"/>
    </row>
    <row r="37" spans="1:11" s="8" customFormat="1" ht="135" x14ac:dyDescent="0.2">
      <c r="A37" s="32">
        <v>25</v>
      </c>
      <c r="B37" s="30" t="s">
        <v>105</v>
      </c>
      <c r="C37" s="33" t="s">
        <v>36</v>
      </c>
      <c r="D37" s="47">
        <v>4840</v>
      </c>
      <c r="E37" s="49">
        <v>39.29</v>
      </c>
      <c r="F37" s="59"/>
      <c r="G37" s="34" t="str">
        <f t="shared" si="0"/>
        <v/>
      </c>
      <c r="H37" s="39"/>
      <c r="K37" s="7"/>
    </row>
    <row r="38" spans="1:11" s="8" customFormat="1" ht="135" x14ac:dyDescent="0.2">
      <c r="A38" s="32">
        <v>26</v>
      </c>
      <c r="B38" s="30" t="s">
        <v>106</v>
      </c>
      <c r="C38" s="33" t="s">
        <v>36</v>
      </c>
      <c r="D38" s="47">
        <v>5576</v>
      </c>
      <c r="E38" s="49">
        <v>35.15</v>
      </c>
      <c r="F38" s="59"/>
      <c r="G38" s="34" t="str">
        <f t="shared" si="0"/>
        <v/>
      </c>
      <c r="H38" s="39"/>
      <c r="K38" s="7"/>
    </row>
    <row r="39" spans="1:11" s="8" customFormat="1" ht="135" x14ac:dyDescent="0.2">
      <c r="A39" s="32">
        <v>27</v>
      </c>
      <c r="B39" s="30" t="s">
        <v>107</v>
      </c>
      <c r="C39" s="33" t="s">
        <v>36</v>
      </c>
      <c r="D39" s="47">
        <v>5229</v>
      </c>
      <c r="E39" s="49">
        <v>35.68</v>
      </c>
      <c r="F39" s="59"/>
      <c r="G39" s="34" t="str">
        <f t="shared" si="0"/>
        <v/>
      </c>
      <c r="H39" s="39"/>
      <c r="K39" s="7"/>
    </row>
    <row r="40" spans="1:11" s="8" customFormat="1" ht="135" x14ac:dyDescent="0.2">
      <c r="A40" s="32">
        <v>28</v>
      </c>
      <c r="B40" s="30" t="s">
        <v>108</v>
      </c>
      <c r="C40" s="33" t="s">
        <v>36</v>
      </c>
      <c r="D40" s="47">
        <v>5397</v>
      </c>
      <c r="E40" s="49">
        <v>19.03</v>
      </c>
      <c r="F40" s="59"/>
      <c r="G40" s="34" t="str">
        <f t="shared" si="0"/>
        <v/>
      </c>
      <c r="H40" s="39"/>
      <c r="K40" s="7"/>
    </row>
    <row r="41" spans="1:11" s="8" customFormat="1" ht="33.75" x14ac:dyDescent="0.2">
      <c r="A41" s="32">
        <v>29</v>
      </c>
      <c r="B41" s="30" t="s">
        <v>109</v>
      </c>
      <c r="C41" s="33" t="s">
        <v>36</v>
      </c>
      <c r="D41" s="47">
        <v>1546</v>
      </c>
      <c r="E41" s="49">
        <v>6.5</v>
      </c>
      <c r="F41" s="59"/>
      <c r="G41" s="34" t="str">
        <f t="shared" si="0"/>
        <v/>
      </c>
      <c r="H41" s="39"/>
      <c r="K41" s="7"/>
    </row>
    <row r="42" spans="1:11" s="8" customFormat="1" ht="45" x14ac:dyDescent="0.2">
      <c r="A42" s="32">
        <v>30</v>
      </c>
      <c r="B42" s="30" t="s">
        <v>110</v>
      </c>
      <c r="C42" s="33" t="s">
        <v>36</v>
      </c>
      <c r="D42" s="47">
        <v>2523</v>
      </c>
      <c r="E42" s="49">
        <v>5.92</v>
      </c>
      <c r="F42" s="59"/>
      <c r="G42" s="34" t="str">
        <f t="shared" si="0"/>
        <v/>
      </c>
      <c r="H42" s="39"/>
      <c r="K42" s="7"/>
    </row>
    <row r="43" spans="1:11" s="8" customFormat="1" ht="168.75" x14ac:dyDescent="0.2">
      <c r="A43" s="32">
        <v>31</v>
      </c>
      <c r="B43" s="30" t="s">
        <v>83</v>
      </c>
      <c r="C43" s="33" t="s">
        <v>130</v>
      </c>
      <c r="D43" s="47">
        <v>2887</v>
      </c>
      <c r="E43" s="49">
        <v>36.29</v>
      </c>
      <c r="F43" s="59"/>
      <c r="G43" s="34" t="str">
        <f t="shared" si="0"/>
        <v/>
      </c>
      <c r="H43" s="39"/>
      <c r="K43" s="7"/>
    </row>
    <row r="44" spans="1:11" s="8" customFormat="1" ht="22.5" x14ac:dyDescent="0.2">
      <c r="A44" s="32">
        <v>32</v>
      </c>
      <c r="B44" s="30" t="s">
        <v>49</v>
      </c>
      <c r="C44" s="33" t="s">
        <v>130</v>
      </c>
      <c r="D44" s="47">
        <v>80</v>
      </c>
      <c r="E44" s="49">
        <v>4.38</v>
      </c>
      <c r="F44" s="59"/>
      <c r="G44" s="34" t="str">
        <f t="shared" si="0"/>
        <v/>
      </c>
      <c r="H44" s="39"/>
      <c r="K44" s="7"/>
    </row>
    <row r="45" spans="1:11" s="8" customFormat="1" ht="11.25" x14ac:dyDescent="0.2">
      <c r="A45" s="32">
        <v>33</v>
      </c>
      <c r="B45" s="30" t="s">
        <v>50</v>
      </c>
      <c r="C45" s="33" t="s">
        <v>129</v>
      </c>
      <c r="D45" s="47">
        <v>350</v>
      </c>
      <c r="E45" s="49">
        <v>3.64</v>
      </c>
      <c r="F45" s="59"/>
      <c r="G45" s="34" t="str">
        <f t="shared" si="0"/>
        <v/>
      </c>
      <c r="H45" s="39"/>
      <c r="K45" s="7"/>
    </row>
    <row r="46" spans="1:11" s="8" customFormat="1" ht="22.5" x14ac:dyDescent="0.2">
      <c r="A46" s="32">
        <v>34</v>
      </c>
      <c r="B46" s="30" t="s">
        <v>51</v>
      </c>
      <c r="C46" s="33" t="s">
        <v>46</v>
      </c>
      <c r="D46" s="47">
        <v>300</v>
      </c>
      <c r="E46" s="49">
        <v>6.45</v>
      </c>
      <c r="F46" s="59"/>
      <c r="G46" s="34" t="str">
        <f t="shared" si="0"/>
        <v/>
      </c>
      <c r="H46" s="39"/>
      <c r="K46" s="7"/>
    </row>
    <row r="47" spans="1:11" s="8" customFormat="1" ht="22.5" x14ac:dyDescent="0.2">
      <c r="A47" s="32">
        <v>35</v>
      </c>
      <c r="B47" s="30" t="s">
        <v>52</v>
      </c>
      <c r="C47" s="33" t="s">
        <v>131</v>
      </c>
      <c r="D47" s="47">
        <v>300</v>
      </c>
      <c r="E47" s="49">
        <v>3.46</v>
      </c>
      <c r="F47" s="59"/>
      <c r="G47" s="34" t="str">
        <f t="shared" si="0"/>
        <v/>
      </c>
      <c r="H47" s="39"/>
      <c r="K47" s="7"/>
    </row>
    <row r="48" spans="1:11" s="8" customFormat="1" ht="22.5" x14ac:dyDescent="0.2">
      <c r="A48" s="32">
        <v>36</v>
      </c>
      <c r="B48" s="30" t="s">
        <v>53</v>
      </c>
      <c r="C48" s="33" t="s">
        <v>131</v>
      </c>
      <c r="D48" s="47">
        <v>2000</v>
      </c>
      <c r="E48" s="49">
        <v>3.73</v>
      </c>
      <c r="F48" s="59"/>
      <c r="G48" s="34" t="str">
        <f t="shared" si="0"/>
        <v/>
      </c>
      <c r="H48" s="39"/>
      <c r="K48" s="7"/>
    </row>
    <row r="49" spans="1:11" s="8" customFormat="1" ht="22.5" x14ac:dyDescent="0.2">
      <c r="A49" s="32">
        <v>37</v>
      </c>
      <c r="B49" s="30" t="s">
        <v>111</v>
      </c>
      <c r="C49" s="33" t="s">
        <v>130</v>
      </c>
      <c r="D49" s="47">
        <v>1740</v>
      </c>
      <c r="E49" s="49">
        <v>5.08</v>
      </c>
      <c r="F49" s="59"/>
      <c r="G49" s="34" t="str">
        <f t="shared" si="0"/>
        <v/>
      </c>
      <c r="H49" s="39"/>
      <c r="K49" s="7"/>
    </row>
    <row r="50" spans="1:11" s="8" customFormat="1" ht="11.25" x14ac:dyDescent="0.2">
      <c r="A50" s="32">
        <v>38</v>
      </c>
      <c r="B50" s="30" t="s">
        <v>54</v>
      </c>
      <c r="C50" s="33" t="s">
        <v>130</v>
      </c>
      <c r="D50" s="47">
        <v>200</v>
      </c>
      <c r="E50" s="49">
        <v>6.04</v>
      </c>
      <c r="F50" s="59"/>
      <c r="G50" s="34" t="str">
        <f t="shared" si="0"/>
        <v/>
      </c>
      <c r="H50" s="39"/>
      <c r="K50" s="7"/>
    </row>
    <row r="51" spans="1:11" s="8" customFormat="1" ht="22.5" x14ac:dyDescent="0.2">
      <c r="A51" s="32">
        <v>39</v>
      </c>
      <c r="B51" s="30" t="s">
        <v>55</v>
      </c>
      <c r="C51" s="33" t="s">
        <v>130</v>
      </c>
      <c r="D51" s="47">
        <v>4672</v>
      </c>
      <c r="E51" s="49">
        <v>7.93</v>
      </c>
      <c r="F51" s="59"/>
      <c r="G51" s="34" t="str">
        <f t="shared" si="0"/>
        <v/>
      </c>
      <c r="H51" s="39"/>
      <c r="K51" s="7"/>
    </row>
    <row r="52" spans="1:11" s="8" customFormat="1" ht="123.75" x14ac:dyDescent="0.2">
      <c r="A52" s="32">
        <v>40</v>
      </c>
      <c r="B52" s="30" t="s">
        <v>112</v>
      </c>
      <c r="C52" s="33" t="s">
        <v>36</v>
      </c>
      <c r="D52" s="47">
        <v>300</v>
      </c>
      <c r="E52" s="49">
        <v>44.87</v>
      </c>
      <c r="F52" s="59"/>
      <c r="G52" s="34" t="str">
        <f t="shared" si="0"/>
        <v/>
      </c>
      <c r="H52" s="39"/>
      <c r="K52" s="7"/>
    </row>
    <row r="53" spans="1:11" s="8" customFormat="1" ht="45" x14ac:dyDescent="0.2">
      <c r="A53" s="32">
        <v>41</v>
      </c>
      <c r="B53" s="30" t="s">
        <v>113</v>
      </c>
      <c r="C53" s="33" t="s">
        <v>130</v>
      </c>
      <c r="D53" s="47">
        <v>1025</v>
      </c>
      <c r="E53" s="49">
        <v>6.7</v>
      </c>
      <c r="F53" s="59"/>
      <c r="G53" s="34" t="str">
        <f t="shared" si="0"/>
        <v/>
      </c>
      <c r="H53" s="39"/>
      <c r="K53" s="7"/>
    </row>
    <row r="54" spans="1:11" s="8" customFormat="1" ht="11.25" x14ac:dyDescent="0.2">
      <c r="A54" s="32">
        <v>42</v>
      </c>
      <c r="B54" s="30" t="s">
        <v>57</v>
      </c>
      <c r="C54" s="33" t="s">
        <v>46</v>
      </c>
      <c r="D54" s="47">
        <v>20</v>
      </c>
      <c r="E54" s="49">
        <v>27.91</v>
      </c>
      <c r="F54" s="59"/>
      <c r="G54" s="34" t="str">
        <f t="shared" si="0"/>
        <v/>
      </c>
      <c r="H54" s="39"/>
      <c r="K54" s="7"/>
    </row>
    <row r="55" spans="1:11" s="8" customFormat="1" ht="11.25" x14ac:dyDescent="0.2">
      <c r="A55" s="32">
        <v>43</v>
      </c>
      <c r="B55" s="30" t="s">
        <v>56</v>
      </c>
      <c r="C55" s="33" t="s">
        <v>46</v>
      </c>
      <c r="D55" s="47">
        <v>360</v>
      </c>
      <c r="E55" s="49">
        <v>7.95</v>
      </c>
      <c r="F55" s="59"/>
      <c r="G55" s="34" t="str">
        <f t="shared" si="0"/>
        <v/>
      </c>
      <c r="H55" s="39"/>
      <c r="K55" s="7"/>
    </row>
    <row r="56" spans="1:11" s="8" customFormat="1" ht="22.5" x14ac:dyDescent="0.2">
      <c r="A56" s="32">
        <v>44</v>
      </c>
      <c r="B56" s="30" t="s">
        <v>58</v>
      </c>
      <c r="C56" s="33" t="s">
        <v>36</v>
      </c>
      <c r="D56" s="47">
        <v>400</v>
      </c>
      <c r="E56" s="49">
        <v>12.35</v>
      </c>
      <c r="F56" s="59"/>
      <c r="G56" s="34" t="str">
        <f t="shared" si="0"/>
        <v/>
      </c>
      <c r="H56" s="39"/>
      <c r="K56" s="7"/>
    </row>
    <row r="57" spans="1:11" s="8" customFormat="1" ht="56.25" x14ac:dyDescent="0.2">
      <c r="A57" s="32">
        <v>45</v>
      </c>
      <c r="B57" s="30" t="s">
        <v>114</v>
      </c>
      <c r="C57" s="33" t="s">
        <v>36</v>
      </c>
      <c r="D57" s="47">
        <v>77</v>
      </c>
      <c r="E57" s="49">
        <v>5.98</v>
      </c>
      <c r="F57" s="59"/>
      <c r="G57" s="34" t="str">
        <f t="shared" si="0"/>
        <v/>
      </c>
      <c r="H57" s="39"/>
      <c r="K57" s="7"/>
    </row>
    <row r="58" spans="1:11" s="8" customFormat="1" ht="11.25" x14ac:dyDescent="0.2">
      <c r="A58" s="32">
        <v>46</v>
      </c>
      <c r="B58" s="30" t="s">
        <v>59</v>
      </c>
      <c r="C58" s="33" t="s">
        <v>129</v>
      </c>
      <c r="D58" s="47">
        <v>300</v>
      </c>
      <c r="E58" s="49">
        <v>6.03</v>
      </c>
      <c r="F58" s="59"/>
      <c r="G58" s="34" t="str">
        <f t="shared" si="0"/>
        <v/>
      </c>
      <c r="H58" s="39"/>
      <c r="K58" s="7"/>
    </row>
    <row r="59" spans="1:11" s="8" customFormat="1" ht="11.25" x14ac:dyDescent="0.2">
      <c r="A59" s="32">
        <v>47</v>
      </c>
      <c r="B59" s="30" t="s">
        <v>60</v>
      </c>
      <c r="C59" s="33" t="s">
        <v>46</v>
      </c>
      <c r="D59" s="47">
        <v>150</v>
      </c>
      <c r="E59" s="49">
        <v>3.63</v>
      </c>
      <c r="F59" s="59"/>
      <c r="G59" s="34" t="str">
        <f t="shared" si="0"/>
        <v/>
      </c>
      <c r="H59" s="39"/>
      <c r="K59" s="7"/>
    </row>
    <row r="60" spans="1:11" s="8" customFormat="1" ht="33.75" x14ac:dyDescent="0.2">
      <c r="A60" s="32">
        <v>48</v>
      </c>
      <c r="B60" s="30" t="s">
        <v>61</v>
      </c>
      <c r="C60" s="33" t="s">
        <v>131</v>
      </c>
      <c r="D60" s="47">
        <v>420</v>
      </c>
      <c r="E60" s="49">
        <v>20.34</v>
      </c>
      <c r="F60" s="59"/>
      <c r="G60" s="34" t="str">
        <f t="shared" si="0"/>
        <v/>
      </c>
      <c r="H60" s="39"/>
      <c r="K60" s="7"/>
    </row>
    <row r="61" spans="1:11" s="8" customFormat="1" ht="33.75" x14ac:dyDescent="0.2">
      <c r="A61" s="32">
        <v>49</v>
      </c>
      <c r="B61" s="30" t="s">
        <v>62</v>
      </c>
      <c r="C61" s="33" t="s">
        <v>131</v>
      </c>
      <c r="D61" s="47">
        <v>420</v>
      </c>
      <c r="E61" s="49">
        <v>23.99</v>
      </c>
      <c r="F61" s="59"/>
      <c r="G61" s="34" t="str">
        <f t="shared" si="0"/>
        <v/>
      </c>
      <c r="H61" s="39"/>
      <c r="K61" s="7"/>
    </row>
    <row r="62" spans="1:11" s="8" customFormat="1" ht="33.75" x14ac:dyDescent="0.2">
      <c r="A62" s="32">
        <v>50</v>
      </c>
      <c r="B62" s="30" t="s">
        <v>115</v>
      </c>
      <c r="C62" s="33" t="s">
        <v>129</v>
      </c>
      <c r="D62" s="47">
        <v>50743</v>
      </c>
      <c r="E62" s="49">
        <v>6.07</v>
      </c>
      <c r="F62" s="59"/>
      <c r="G62" s="34" t="str">
        <f t="shared" si="0"/>
        <v/>
      </c>
      <c r="H62" s="39"/>
      <c r="K62" s="7"/>
    </row>
    <row r="63" spans="1:11" s="8" customFormat="1" ht="22.5" x14ac:dyDescent="0.2">
      <c r="A63" s="32">
        <v>51</v>
      </c>
      <c r="B63" s="30" t="s">
        <v>63</v>
      </c>
      <c r="C63" s="33" t="s">
        <v>130</v>
      </c>
      <c r="D63" s="47">
        <v>40</v>
      </c>
      <c r="E63" s="49">
        <v>50.3</v>
      </c>
      <c r="F63" s="59"/>
      <c r="G63" s="34" t="str">
        <f t="shared" si="0"/>
        <v/>
      </c>
      <c r="H63" s="39"/>
      <c r="K63" s="7"/>
    </row>
    <row r="64" spans="1:11" s="8" customFormat="1" ht="90" x14ac:dyDescent="0.2">
      <c r="A64" s="32">
        <v>52</v>
      </c>
      <c r="B64" s="30" t="s">
        <v>116</v>
      </c>
      <c r="C64" s="33" t="s">
        <v>36</v>
      </c>
      <c r="D64" s="47">
        <v>6049</v>
      </c>
      <c r="E64" s="49">
        <v>7.68</v>
      </c>
      <c r="F64" s="59"/>
      <c r="G64" s="34" t="str">
        <f t="shared" si="0"/>
        <v/>
      </c>
      <c r="H64" s="39"/>
      <c r="K64" s="7"/>
    </row>
    <row r="65" spans="1:11" s="8" customFormat="1" ht="22.5" x14ac:dyDescent="0.2">
      <c r="A65" s="32">
        <v>53</v>
      </c>
      <c r="B65" s="30" t="s">
        <v>117</v>
      </c>
      <c r="C65" s="33" t="s">
        <v>130</v>
      </c>
      <c r="D65" s="47">
        <v>580</v>
      </c>
      <c r="E65" s="49">
        <v>8.8800000000000008</v>
      </c>
      <c r="F65" s="59"/>
      <c r="G65" s="34" t="str">
        <f t="shared" si="0"/>
        <v/>
      </c>
      <c r="H65" s="39"/>
      <c r="K65" s="7"/>
    </row>
    <row r="66" spans="1:11" s="8" customFormat="1" ht="67.5" x14ac:dyDescent="0.2">
      <c r="A66" s="32">
        <v>54</v>
      </c>
      <c r="B66" s="30" t="s">
        <v>118</v>
      </c>
      <c r="C66" s="33" t="s">
        <v>130</v>
      </c>
      <c r="D66" s="47">
        <v>3022</v>
      </c>
      <c r="E66" s="49">
        <v>5.18</v>
      </c>
      <c r="F66" s="59"/>
      <c r="G66" s="34" t="str">
        <f t="shared" si="0"/>
        <v/>
      </c>
      <c r="H66" s="39"/>
      <c r="K66" s="7"/>
    </row>
    <row r="67" spans="1:11" s="8" customFormat="1" ht="11.25" x14ac:dyDescent="0.2">
      <c r="A67" s="32">
        <v>55</v>
      </c>
      <c r="B67" s="30" t="s">
        <v>64</v>
      </c>
      <c r="C67" s="33" t="s">
        <v>132</v>
      </c>
      <c r="D67" s="47">
        <v>200</v>
      </c>
      <c r="E67" s="49">
        <v>7.48</v>
      </c>
      <c r="F67" s="59"/>
      <c r="G67" s="34" t="str">
        <f t="shared" si="0"/>
        <v/>
      </c>
      <c r="H67" s="39"/>
      <c r="K67" s="7"/>
    </row>
    <row r="68" spans="1:11" s="8" customFormat="1" ht="22.5" x14ac:dyDescent="0.2">
      <c r="A68" s="32">
        <v>56</v>
      </c>
      <c r="B68" s="30" t="s">
        <v>119</v>
      </c>
      <c r="C68" s="33" t="s">
        <v>36</v>
      </c>
      <c r="D68" s="47">
        <v>4031</v>
      </c>
      <c r="E68" s="49">
        <v>6.77</v>
      </c>
      <c r="F68" s="59"/>
      <c r="G68" s="34" t="str">
        <f t="shared" si="0"/>
        <v/>
      </c>
      <c r="H68" s="39"/>
      <c r="K68" s="7"/>
    </row>
    <row r="69" spans="1:11" s="8" customFormat="1" ht="67.5" x14ac:dyDescent="0.2">
      <c r="A69" s="32">
        <v>57</v>
      </c>
      <c r="B69" s="30" t="s">
        <v>65</v>
      </c>
      <c r="C69" s="33" t="s">
        <v>46</v>
      </c>
      <c r="D69" s="47">
        <v>1486</v>
      </c>
      <c r="E69" s="49">
        <v>21.89</v>
      </c>
      <c r="F69" s="59"/>
      <c r="G69" s="34" t="str">
        <f t="shared" si="0"/>
        <v/>
      </c>
      <c r="H69" s="39"/>
      <c r="K69" s="7"/>
    </row>
    <row r="70" spans="1:11" s="8" customFormat="1" ht="33.75" x14ac:dyDescent="0.2">
      <c r="A70" s="32">
        <v>58</v>
      </c>
      <c r="B70" s="30" t="s">
        <v>66</v>
      </c>
      <c r="C70" s="33" t="s">
        <v>46</v>
      </c>
      <c r="D70" s="47">
        <v>200</v>
      </c>
      <c r="E70" s="49">
        <v>8.31</v>
      </c>
      <c r="F70" s="59"/>
      <c r="G70" s="34" t="str">
        <f t="shared" si="0"/>
        <v/>
      </c>
      <c r="H70" s="39"/>
      <c r="K70" s="7"/>
    </row>
    <row r="71" spans="1:11" s="8" customFormat="1" ht="45" x14ac:dyDescent="0.2">
      <c r="A71" s="32">
        <v>59</v>
      </c>
      <c r="B71" s="30" t="s">
        <v>120</v>
      </c>
      <c r="C71" s="33" t="s">
        <v>36</v>
      </c>
      <c r="D71" s="47">
        <v>83</v>
      </c>
      <c r="E71" s="49">
        <v>4.54</v>
      </c>
      <c r="F71" s="59"/>
      <c r="G71" s="34" t="str">
        <f t="shared" si="0"/>
        <v/>
      </c>
      <c r="H71" s="39"/>
      <c r="K71" s="7"/>
    </row>
    <row r="72" spans="1:11" s="8" customFormat="1" ht="45" x14ac:dyDescent="0.2">
      <c r="A72" s="32">
        <v>60</v>
      </c>
      <c r="B72" s="30" t="s">
        <v>121</v>
      </c>
      <c r="C72" s="33" t="s">
        <v>36</v>
      </c>
      <c r="D72" s="47">
        <v>43</v>
      </c>
      <c r="E72" s="49">
        <v>5.28</v>
      </c>
      <c r="F72" s="59"/>
      <c r="G72" s="34" t="str">
        <f t="shared" si="0"/>
        <v/>
      </c>
      <c r="H72" s="39"/>
      <c r="K72" s="7"/>
    </row>
    <row r="73" spans="1:11" s="8" customFormat="1" ht="11.25" x14ac:dyDescent="0.2">
      <c r="A73" s="32">
        <v>61</v>
      </c>
      <c r="B73" s="30" t="s">
        <v>67</v>
      </c>
      <c r="C73" s="33" t="s">
        <v>130</v>
      </c>
      <c r="D73" s="47">
        <v>250</v>
      </c>
      <c r="E73" s="49">
        <v>6.53</v>
      </c>
      <c r="F73" s="59"/>
      <c r="G73" s="34" t="str">
        <f t="shared" si="0"/>
        <v/>
      </c>
      <c r="H73" s="39"/>
      <c r="K73" s="7"/>
    </row>
    <row r="74" spans="1:11" s="8" customFormat="1" ht="11.25" x14ac:dyDescent="0.2">
      <c r="A74" s="32">
        <v>62</v>
      </c>
      <c r="B74" s="30" t="s">
        <v>68</v>
      </c>
      <c r="C74" s="33" t="s">
        <v>130</v>
      </c>
      <c r="D74" s="47">
        <v>180</v>
      </c>
      <c r="E74" s="49">
        <v>4.32</v>
      </c>
      <c r="F74" s="59"/>
      <c r="G74" s="34" t="str">
        <f t="shared" si="0"/>
        <v/>
      </c>
      <c r="H74" s="39"/>
      <c r="K74" s="7"/>
    </row>
    <row r="75" spans="1:11" s="8" customFormat="1" ht="22.5" x14ac:dyDescent="0.2">
      <c r="A75" s="32">
        <v>63</v>
      </c>
      <c r="B75" s="30" t="s">
        <v>69</v>
      </c>
      <c r="C75" s="33" t="s">
        <v>131</v>
      </c>
      <c r="D75" s="47">
        <v>600</v>
      </c>
      <c r="E75" s="49">
        <v>4.24</v>
      </c>
      <c r="F75" s="59"/>
      <c r="G75" s="34" t="str">
        <f t="shared" si="0"/>
        <v/>
      </c>
      <c r="H75" s="39"/>
      <c r="K75" s="7"/>
    </row>
    <row r="76" spans="1:11" s="8" customFormat="1" ht="22.5" x14ac:dyDescent="0.2">
      <c r="A76" s="32">
        <v>64</v>
      </c>
      <c r="B76" s="30" t="s">
        <v>122</v>
      </c>
      <c r="C76" s="33" t="s">
        <v>132</v>
      </c>
      <c r="D76" s="47">
        <v>6411</v>
      </c>
      <c r="E76" s="49">
        <v>10.97</v>
      </c>
      <c r="F76" s="59"/>
      <c r="G76" s="34" t="str">
        <f t="shared" si="0"/>
        <v/>
      </c>
      <c r="H76" s="39"/>
      <c r="K76" s="7"/>
    </row>
    <row r="77" spans="1:11" s="8" customFormat="1" ht="33.75" x14ac:dyDescent="0.2">
      <c r="A77" s="32">
        <v>65</v>
      </c>
      <c r="B77" s="30" t="s">
        <v>123</v>
      </c>
      <c r="C77" s="33" t="s">
        <v>84</v>
      </c>
      <c r="D77" s="47">
        <v>3461</v>
      </c>
      <c r="E77" s="49">
        <v>7.5</v>
      </c>
      <c r="F77" s="59"/>
      <c r="G77" s="34" t="str">
        <f t="shared" si="0"/>
        <v/>
      </c>
      <c r="H77" s="39"/>
      <c r="K77" s="7"/>
    </row>
    <row r="78" spans="1:11" s="8" customFormat="1" ht="78.75" x14ac:dyDescent="0.2">
      <c r="A78" s="32">
        <v>66</v>
      </c>
      <c r="B78" s="30" t="s">
        <v>124</v>
      </c>
      <c r="C78" s="33" t="s">
        <v>130</v>
      </c>
      <c r="D78" s="47">
        <v>9753</v>
      </c>
      <c r="E78" s="49">
        <v>8.44</v>
      </c>
      <c r="F78" s="59"/>
      <c r="G78" s="34" t="str">
        <f t="shared" ref="G78:G90" si="1">IF(F78="","",IF(ISTEXT(F78),"NC",F78*D78))</f>
        <v/>
      </c>
      <c r="H78" s="39"/>
      <c r="K78" s="7"/>
    </row>
    <row r="79" spans="1:11" s="8" customFormat="1" ht="67.5" x14ac:dyDescent="0.2">
      <c r="A79" s="32">
        <v>67</v>
      </c>
      <c r="B79" s="30" t="s">
        <v>125</v>
      </c>
      <c r="C79" s="33" t="s">
        <v>36</v>
      </c>
      <c r="D79" s="47">
        <v>6755</v>
      </c>
      <c r="E79" s="49">
        <v>18.63</v>
      </c>
      <c r="F79" s="59"/>
      <c r="G79" s="34" t="str">
        <f t="shared" si="1"/>
        <v/>
      </c>
      <c r="H79" s="39"/>
      <c r="K79" s="7"/>
    </row>
    <row r="80" spans="1:11" s="8" customFormat="1" ht="45" x14ac:dyDescent="0.2">
      <c r="A80" s="32">
        <v>68</v>
      </c>
      <c r="B80" s="30" t="s">
        <v>126</v>
      </c>
      <c r="C80" s="33" t="s">
        <v>36</v>
      </c>
      <c r="D80" s="47">
        <v>288</v>
      </c>
      <c r="E80" s="49">
        <v>13</v>
      </c>
      <c r="F80" s="59"/>
      <c r="G80" s="34" t="str">
        <f t="shared" si="1"/>
        <v/>
      </c>
      <c r="H80" s="39"/>
      <c r="K80" s="7"/>
    </row>
    <row r="81" spans="1:11" s="8" customFormat="1" ht="22.5" x14ac:dyDescent="0.2">
      <c r="A81" s="32">
        <v>69</v>
      </c>
      <c r="B81" s="30" t="s">
        <v>70</v>
      </c>
      <c r="C81" s="33" t="s">
        <v>130</v>
      </c>
      <c r="D81" s="47">
        <v>100</v>
      </c>
      <c r="E81" s="49">
        <v>19.52</v>
      </c>
      <c r="F81" s="59"/>
      <c r="G81" s="34" t="str">
        <f t="shared" si="1"/>
        <v/>
      </c>
      <c r="H81" s="39"/>
      <c r="K81" s="7"/>
    </row>
    <row r="82" spans="1:11" s="8" customFormat="1" ht="22.5" x14ac:dyDescent="0.2">
      <c r="A82" s="32">
        <v>70</v>
      </c>
      <c r="B82" s="30" t="s">
        <v>71</v>
      </c>
      <c r="C82" s="33" t="s">
        <v>46</v>
      </c>
      <c r="D82" s="47">
        <v>1500</v>
      </c>
      <c r="E82" s="49">
        <v>9</v>
      </c>
      <c r="F82" s="59"/>
      <c r="G82" s="34" t="str">
        <f t="shared" si="1"/>
        <v/>
      </c>
      <c r="H82" s="39"/>
      <c r="K82" s="7"/>
    </row>
    <row r="83" spans="1:11" s="8" customFormat="1" ht="22.5" x14ac:dyDescent="0.2">
      <c r="A83" s="32">
        <v>71</v>
      </c>
      <c r="B83" s="30" t="s">
        <v>127</v>
      </c>
      <c r="C83" s="33" t="s">
        <v>130</v>
      </c>
      <c r="D83" s="47">
        <v>1062</v>
      </c>
      <c r="E83" s="49">
        <v>2.98</v>
      </c>
      <c r="F83" s="59"/>
      <c r="G83" s="34" t="str">
        <f t="shared" si="1"/>
        <v/>
      </c>
      <c r="H83" s="39"/>
      <c r="K83" s="7"/>
    </row>
    <row r="84" spans="1:11" s="8" customFormat="1" ht="22.5" x14ac:dyDescent="0.2">
      <c r="A84" s="32">
        <v>72</v>
      </c>
      <c r="B84" s="30" t="s">
        <v>72</v>
      </c>
      <c r="C84" s="33" t="s">
        <v>130</v>
      </c>
      <c r="D84" s="47">
        <v>250</v>
      </c>
      <c r="E84" s="49">
        <v>48.51</v>
      </c>
      <c r="F84" s="59"/>
      <c r="G84" s="34" t="str">
        <f t="shared" si="1"/>
        <v/>
      </c>
      <c r="H84" s="39"/>
      <c r="K84" s="7"/>
    </row>
    <row r="85" spans="1:11" s="8" customFormat="1" ht="33.75" x14ac:dyDescent="0.2">
      <c r="A85" s="32">
        <v>73</v>
      </c>
      <c r="B85" s="30" t="s">
        <v>73</v>
      </c>
      <c r="C85" s="33" t="s">
        <v>46</v>
      </c>
      <c r="D85" s="47">
        <v>540</v>
      </c>
      <c r="E85" s="49">
        <v>8.14</v>
      </c>
      <c r="F85" s="59"/>
      <c r="G85" s="34" t="str">
        <f t="shared" si="1"/>
        <v/>
      </c>
      <c r="H85" s="39"/>
      <c r="K85" s="7"/>
    </row>
    <row r="86" spans="1:11" s="8" customFormat="1" ht="33.75" x14ac:dyDescent="0.2">
      <c r="A86" s="32">
        <v>74</v>
      </c>
      <c r="B86" s="30" t="s">
        <v>74</v>
      </c>
      <c r="C86" s="33" t="s">
        <v>46</v>
      </c>
      <c r="D86" s="47">
        <v>540</v>
      </c>
      <c r="E86" s="49">
        <v>12.71</v>
      </c>
      <c r="F86" s="59"/>
      <c r="G86" s="34" t="str">
        <f t="shared" si="1"/>
        <v/>
      </c>
      <c r="H86" s="39"/>
      <c r="K86" s="7"/>
    </row>
    <row r="87" spans="1:11" s="8" customFormat="1" ht="33.75" x14ac:dyDescent="0.2">
      <c r="A87" s="32">
        <v>75</v>
      </c>
      <c r="B87" s="30" t="s">
        <v>75</v>
      </c>
      <c r="C87" s="33" t="s">
        <v>46</v>
      </c>
      <c r="D87" s="47">
        <v>540</v>
      </c>
      <c r="E87" s="49">
        <v>12.15</v>
      </c>
      <c r="F87" s="59"/>
      <c r="G87" s="34" t="str">
        <f t="shared" si="1"/>
        <v/>
      </c>
      <c r="H87" s="39"/>
      <c r="K87" s="7"/>
    </row>
    <row r="88" spans="1:11" s="8" customFormat="1" ht="22.5" x14ac:dyDescent="0.2">
      <c r="A88" s="32">
        <v>76</v>
      </c>
      <c r="B88" s="30" t="s">
        <v>128</v>
      </c>
      <c r="C88" s="33" t="s">
        <v>132</v>
      </c>
      <c r="D88" s="47">
        <v>167</v>
      </c>
      <c r="E88" s="49">
        <v>3.59</v>
      </c>
      <c r="F88" s="59"/>
      <c r="G88" s="34" t="str">
        <f t="shared" si="1"/>
        <v/>
      </c>
      <c r="H88" s="39"/>
      <c r="K88" s="7"/>
    </row>
    <row r="89" spans="1:11" s="8" customFormat="1" ht="22.5" x14ac:dyDescent="0.2">
      <c r="A89" s="32">
        <v>77</v>
      </c>
      <c r="B89" s="30" t="s">
        <v>85</v>
      </c>
      <c r="C89" s="33" t="s">
        <v>46</v>
      </c>
      <c r="D89" s="47">
        <v>2200</v>
      </c>
      <c r="E89" s="49">
        <v>1.57</v>
      </c>
      <c r="F89" s="59"/>
      <c r="G89" s="34" t="str">
        <f t="shared" si="1"/>
        <v/>
      </c>
      <c r="H89" s="39"/>
      <c r="K89" s="7"/>
    </row>
    <row r="90" spans="1:11" s="8" customFormat="1" ht="22.5" x14ac:dyDescent="0.2">
      <c r="A90" s="32">
        <v>78</v>
      </c>
      <c r="B90" s="30" t="s">
        <v>86</v>
      </c>
      <c r="C90" s="33" t="s">
        <v>46</v>
      </c>
      <c r="D90" s="47">
        <v>2200</v>
      </c>
      <c r="E90" s="49">
        <v>1.7</v>
      </c>
      <c r="F90" s="59"/>
      <c r="G90" s="34" t="str">
        <f t="shared" si="1"/>
        <v/>
      </c>
      <c r="H90" s="39"/>
      <c r="K90" s="7"/>
    </row>
    <row r="91" spans="1:11" s="26" customFormat="1" ht="9" x14ac:dyDescent="0.2">
      <c r="A91" s="35"/>
      <c r="E91" s="45"/>
      <c r="F91" s="68" t="s">
        <v>27</v>
      </c>
      <c r="G91" s="69"/>
      <c r="H91" s="40"/>
    </row>
    <row r="92" spans="1:11" ht="14.25" customHeight="1" x14ac:dyDescent="0.2">
      <c r="F92" s="70" t="str">
        <f>IF(SUM(G13:G90)=0,"",SUM(G13:G90))</f>
        <v/>
      </c>
      <c r="G92" s="71"/>
      <c r="H92" s="41"/>
    </row>
    <row r="93" spans="1:11" s="36" customFormat="1" ht="41.25" customHeight="1" x14ac:dyDescent="0.2">
      <c r="A93" s="65" t="str">
        <f>" - "&amp;Dados!B23</f>
        <v xml:space="preserve"> - O objeto deverá ser entregue no Almoxarifado da Prefeitura, situado na Rua Carolino Ribeiro de Moura, s/n, Centro, Sumidouro/RJ, CEP 28637-000. A entrega dos itens não será em remessa única, mas sim de acordo com as requisições que forem apresentas ao fornecedor. Apresentadas as requisições, terá o fornecedor o prazo 10 dias úteis para a entrega dos bens estocáveis, sendo que no caso de alimentos perecíveis o prazo de entrega será de 04 dias úteis. </v>
      </c>
      <c r="B93" s="65"/>
      <c r="C93" s="65"/>
      <c r="D93" s="65"/>
      <c r="E93" s="65"/>
      <c r="F93" s="65"/>
      <c r="G93" s="65"/>
      <c r="H93" s="42"/>
    </row>
    <row r="94" spans="1:11" s="36" customFormat="1" ht="21" customHeight="1" x14ac:dyDescent="0.2">
      <c r="A94" s="65" t="str">
        <f>" - "&amp;Dados!B24</f>
        <v xml:space="preserve"> - Os produtos cárneos e lácteos deveram respeitar os critérios de comercialização e transporte descritos na legislação RDC n° 216/2004 e o RIISPOA/RJ.</v>
      </c>
      <c r="B94" s="65"/>
      <c r="C94" s="65"/>
      <c r="D94" s="65"/>
      <c r="E94" s="65"/>
      <c r="F94" s="65"/>
      <c r="G94" s="65"/>
      <c r="H94" s="42"/>
    </row>
    <row r="95" spans="1:11" s="36" customFormat="1" ht="21" customHeight="1" x14ac:dyDescent="0.2">
      <c r="A95" s="65" t="str">
        <f>" - "&amp;Dados!B25</f>
        <v xml:space="preserve"> - O pagamento do objeto de que trata o PREGÃO ELETRÔNICO 004/2023, e consequente contrato serão efetuados pela Tesouraria da PREFEITURA MUNICIPAL DE SUMIDOURO no prazo de até 30 dias a contar da emissão do documento de cobrança;</v>
      </c>
      <c r="B95" s="65"/>
      <c r="C95" s="65"/>
      <c r="D95" s="65"/>
      <c r="E95" s="65"/>
      <c r="F95" s="65"/>
      <c r="G95" s="65"/>
      <c r="H95" s="42"/>
    </row>
    <row r="96" spans="1:11" s="26" customFormat="1" ht="9" x14ac:dyDescent="0.2">
      <c r="A96" s="65" t="str">
        <f>" - "&amp;Dados!B26</f>
        <v xml:space="preserve"> - Proposta válida por 60 (sessenta) dias</v>
      </c>
      <c r="B96" s="65"/>
      <c r="C96" s="65"/>
      <c r="D96" s="65"/>
      <c r="E96" s="65"/>
      <c r="F96" s="65"/>
      <c r="G96" s="65"/>
      <c r="H96" s="40"/>
    </row>
    <row r="97" spans="2:8" x14ac:dyDescent="0.2">
      <c r="H97" s="43"/>
    </row>
    <row r="98" spans="2:8" x14ac:dyDescent="0.2">
      <c r="H98" s="43"/>
    </row>
    <row r="99" spans="2:8" x14ac:dyDescent="0.2">
      <c r="H99" s="43"/>
    </row>
    <row r="100" spans="2:8" x14ac:dyDescent="0.2">
      <c r="H100" s="43"/>
    </row>
    <row r="101" spans="2:8" x14ac:dyDescent="0.2">
      <c r="H101" s="43"/>
    </row>
    <row r="102" spans="2:8" x14ac:dyDescent="0.2">
      <c r="H102" s="43"/>
    </row>
    <row r="103" spans="2:8" ht="12.75" customHeight="1" x14ac:dyDescent="0.2">
      <c r="B103" s="1"/>
      <c r="G103" s="1"/>
    </row>
    <row r="104" spans="2:8" x14ac:dyDescent="0.2">
      <c r="B104" s="1"/>
      <c r="G104" s="1"/>
    </row>
    <row r="105" spans="2:8" x14ac:dyDescent="0.2">
      <c r="B105" s="1"/>
      <c r="G105" s="1"/>
    </row>
    <row r="106" spans="2:8" x14ac:dyDescent="0.2">
      <c r="B106" s="1"/>
      <c r="G106" s="1"/>
    </row>
    <row r="107" spans="2:8" x14ac:dyDescent="0.2">
      <c r="B107" s="1"/>
      <c r="G107" s="1"/>
    </row>
  </sheetData>
  <sheetProtection algorithmName="SHA-512" hashValue="ahKf+BhrI5ZvuMneP+f9D2+qE/zqQk61sjbGS6illXI+ufdZMkbFzIj30JvM8XctAIKOu/752UCZkhWfsc5JQQ==" saltValue="+jTwB2tfqBzK+Aw/DtN1zQ==" spinCount="100000" sheet="1" objects="1" scenarios="1"/>
  <autoFilter ref="A11:G96" xr:uid="{00000000-0009-0000-0000-000000000000}"/>
  <mergeCells count="15">
    <mergeCell ref="A93:G93"/>
    <mergeCell ref="A94:G94"/>
    <mergeCell ref="A95:G95"/>
    <mergeCell ref="B8:G8"/>
    <mergeCell ref="A96:G96"/>
    <mergeCell ref="B9:G9"/>
    <mergeCell ref="F91:G91"/>
    <mergeCell ref="F92:G92"/>
    <mergeCell ref="D10:G10"/>
    <mergeCell ref="C6:D6"/>
    <mergeCell ref="E6:F6"/>
    <mergeCell ref="A2:G2"/>
    <mergeCell ref="A3:G3"/>
    <mergeCell ref="A4:G4"/>
    <mergeCell ref="A5:G5"/>
  </mergeCells>
  <phoneticPr fontId="0" type="noConversion"/>
  <conditionalFormatting sqref="F91">
    <cfRule type="expression" dxfId="11" priority="1" stopIfTrue="1">
      <formula>IF($J91="Empate",IF(H91=1,TRUE(),FALSE()),FALSE())</formula>
    </cfRule>
    <cfRule type="expression" dxfId="10" priority="2" stopIfTrue="1">
      <formula>IF(H91="&gt;",FALSE(),IF(H91&gt;0,TRUE(),FALSE()))</formula>
    </cfRule>
    <cfRule type="expression" dxfId="9" priority="3" stopIfTrue="1">
      <formula>IF(H91="&gt;",TRUE(),FALSE())</formula>
    </cfRule>
  </conditionalFormatting>
  <conditionalFormatting sqref="F92">
    <cfRule type="expression" dxfId="8" priority="4" stopIfTrue="1">
      <formula>IF($J91="OK",IF(H91=1,TRUE(),FALSE()),FALSE())</formula>
    </cfRule>
    <cfRule type="expression" dxfId="7" priority="5" stopIfTrue="1">
      <formula>IF($J91="Empate",IF(H91=1,TRUE(),FALSE()),FALSE())</formula>
    </cfRule>
    <cfRule type="expression" dxfId="6" priority="6" stopIfTrue="1">
      <formula>IF($J91="Empate",IF(H91=2,TRUE(),FALSE()),FALSE())</formula>
    </cfRule>
  </conditionalFormatting>
  <conditionalFormatting sqref="F13:F90">
    <cfRule type="cellIs" dxfId="5" priority="11" stopIfTrue="1" operator="equal">
      <formula>""</formula>
    </cfRule>
  </conditionalFormatting>
  <conditionalFormatting sqref="D13:D90">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90">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90">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27"/>
  <sheetViews>
    <sheetView workbookViewId="0">
      <selection activeCell="B4" sqref="B4"/>
    </sheetView>
  </sheetViews>
  <sheetFormatPr defaultRowHeight="12.75" x14ac:dyDescent="0.2"/>
  <cols>
    <col min="1" max="1" width="15" customWidth="1"/>
    <col min="2" max="2" width="51.85546875" customWidth="1"/>
    <col min="3" max="7" width="41.140625" customWidth="1"/>
    <col min="8" max="8" width="14" customWidth="1"/>
    <col min="9" max="9" width="19.28515625" customWidth="1"/>
    <col min="10" max="13" width="14.5703125" customWidth="1"/>
    <col min="14" max="15" width="9.28515625" customWidth="1"/>
  </cols>
  <sheetData>
    <row r="1" spans="1:7" x14ac:dyDescent="0.2">
      <c r="A1" s="15" t="s">
        <v>9</v>
      </c>
      <c r="B1" s="56" t="s">
        <v>133</v>
      </c>
      <c r="E1" s="4"/>
      <c r="F1" s="4"/>
      <c r="G1" s="4"/>
    </row>
    <row r="2" spans="1:7" x14ac:dyDescent="0.2">
      <c r="A2" s="15" t="s">
        <v>10</v>
      </c>
      <c r="B2" s="56" t="s">
        <v>138</v>
      </c>
      <c r="E2" s="4"/>
      <c r="F2" s="4"/>
      <c r="G2" s="4"/>
    </row>
    <row r="3" spans="1:7" x14ac:dyDescent="0.2">
      <c r="A3" s="15" t="s">
        <v>11</v>
      </c>
      <c r="B3" s="5" t="s">
        <v>91</v>
      </c>
      <c r="C3" s="5"/>
      <c r="E3" s="52"/>
      <c r="F3" s="4"/>
      <c r="G3" s="4"/>
    </row>
    <row r="4" spans="1:7" x14ac:dyDescent="0.2">
      <c r="A4" s="15" t="s">
        <v>12</v>
      </c>
      <c r="B4" s="56" t="s">
        <v>139</v>
      </c>
      <c r="C4" s="5"/>
      <c r="E4" s="52"/>
      <c r="F4" s="4"/>
      <c r="G4" s="4"/>
    </row>
    <row r="5" spans="1:7" x14ac:dyDescent="0.2">
      <c r="A5" s="15" t="s">
        <v>13</v>
      </c>
      <c r="B5" s="56" t="s">
        <v>134</v>
      </c>
      <c r="C5" s="5"/>
      <c r="E5" s="52"/>
      <c r="F5" s="4"/>
      <c r="G5" s="4"/>
    </row>
    <row r="6" spans="1:7" x14ac:dyDescent="0.2">
      <c r="A6" s="15" t="s">
        <v>31</v>
      </c>
      <c r="B6" s="57" t="s">
        <v>135</v>
      </c>
      <c r="C6" s="5"/>
      <c r="E6" s="52"/>
      <c r="F6" s="4"/>
      <c r="G6" s="4"/>
    </row>
    <row r="7" spans="1:7" x14ac:dyDescent="0.2">
      <c r="A7" s="15" t="s">
        <v>14</v>
      </c>
      <c r="B7" s="5" t="s">
        <v>30</v>
      </c>
      <c r="C7" s="5"/>
      <c r="E7" s="52"/>
      <c r="F7" s="4"/>
      <c r="G7" s="4"/>
    </row>
    <row r="8" spans="1:7" x14ac:dyDescent="0.2">
      <c r="A8" s="24" t="s">
        <v>23</v>
      </c>
      <c r="B8" s="46">
        <v>2103180.5499999998</v>
      </c>
      <c r="C8" s="5"/>
      <c r="E8" s="52"/>
      <c r="F8" s="4"/>
      <c r="G8" s="4"/>
    </row>
    <row r="9" spans="1:7" x14ac:dyDescent="0.2">
      <c r="A9" s="16" t="s">
        <v>0</v>
      </c>
      <c r="E9" s="4"/>
      <c r="F9" s="4"/>
      <c r="G9" s="4"/>
    </row>
    <row r="10" spans="1:7" x14ac:dyDescent="0.2">
      <c r="A10" s="17" t="s">
        <v>2</v>
      </c>
      <c r="E10" s="4"/>
      <c r="F10" s="4"/>
      <c r="G10" s="4"/>
    </row>
    <row r="11" spans="1:7" x14ac:dyDescent="0.2">
      <c r="A11" s="18" t="s">
        <v>8</v>
      </c>
      <c r="E11" s="4"/>
      <c r="F11" s="4"/>
      <c r="G11" s="4"/>
    </row>
    <row r="12" spans="1:7" x14ac:dyDescent="0.2">
      <c r="A12" s="17" t="s">
        <v>20</v>
      </c>
      <c r="E12" s="4"/>
      <c r="F12" s="4"/>
      <c r="G12" s="4"/>
    </row>
    <row r="13" spans="1:7" x14ac:dyDescent="0.2">
      <c r="A13" s="17" t="s">
        <v>24</v>
      </c>
      <c r="E13" s="4"/>
      <c r="F13" s="4"/>
      <c r="G13" s="4"/>
    </row>
    <row r="14" spans="1:7" x14ac:dyDescent="0.2">
      <c r="A14" s="54" t="s">
        <v>33</v>
      </c>
      <c r="E14" s="4"/>
      <c r="F14" s="4"/>
      <c r="G14" s="4"/>
    </row>
    <row r="15" spans="1:7" x14ac:dyDescent="0.2">
      <c r="A15" s="54" t="s">
        <v>34</v>
      </c>
      <c r="E15" s="4"/>
      <c r="F15" s="4"/>
      <c r="G15" s="4"/>
    </row>
    <row r="16" spans="1:7" x14ac:dyDescent="0.2">
      <c r="A16" s="54" t="s">
        <v>35</v>
      </c>
      <c r="B16" s="23"/>
      <c r="E16" s="23"/>
      <c r="F16" s="4"/>
      <c r="G16" s="4"/>
    </row>
    <row r="17" spans="1:256" s="22" customFormat="1" x14ac:dyDescent="0.2">
      <c r="A17" s="21" t="s">
        <v>21</v>
      </c>
      <c r="B17" s="53" t="s">
        <v>76</v>
      </c>
      <c r="C17" s="53" t="s">
        <v>77</v>
      </c>
      <c r="D17" s="53" t="s">
        <v>78</v>
      </c>
      <c r="E17" s="53" t="s">
        <v>80</v>
      </c>
      <c r="F17" s="55" t="s">
        <v>79</v>
      </c>
      <c r="G17" s="53"/>
      <c r="H17" s="23"/>
      <c r="I17" s="23"/>
      <c r="J17" s="23"/>
      <c r="K17" s="23"/>
      <c r="L17" s="23"/>
      <c r="M17" s="23"/>
    </row>
    <row r="18" spans="1:256" s="22" customFormat="1" ht="25.5" x14ac:dyDescent="0.2">
      <c r="A18" s="21" t="s">
        <v>22</v>
      </c>
      <c r="B18" s="55" t="s">
        <v>89</v>
      </c>
      <c r="C18" s="55" t="s">
        <v>88</v>
      </c>
      <c r="D18" s="55" t="s">
        <v>90</v>
      </c>
      <c r="E18" s="55" t="s">
        <v>87</v>
      </c>
      <c r="F18" s="55" t="s">
        <v>89</v>
      </c>
      <c r="G18" s="55"/>
      <c r="H18" s="23"/>
      <c r="I18" s="23"/>
      <c r="J18" s="23"/>
      <c r="K18" s="23"/>
      <c r="L18" s="23"/>
      <c r="M18" s="23"/>
      <c r="IV18" s="23"/>
    </row>
    <row r="19" spans="1:256" x14ac:dyDescent="0.2">
      <c r="B19" s="23"/>
      <c r="E19" s="4"/>
      <c r="F19" s="23"/>
      <c r="G19" s="23"/>
    </row>
    <row r="20" spans="1:256" x14ac:dyDescent="0.2">
      <c r="B20" s="23"/>
      <c r="E20" s="51"/>
      <c r="F20" s="23"/>
      <c r="G20" s="23"/>
    </row>
    <row r="21" spans="1:256" x14ac:dyDescent="0.2">
      <c r="E21" s="51"/>
      <c r="F21" s="51"/>
      <c r="G21" s="51"/>
    </row>
    <row r="22" spans="1:256" x14ac:dyDescent="0.2">
      <c r="E22" s="51"/>
      <c r="F22" s="51"/>
      <c r="G22" s="51"/>
    </row>
    <row r="23" spans="1:256" ht="114.75" x14ac:dyDescent="0.2">
      <c r="A23" s="19" t="s">
        <v>15</v>
      </c>
      <c r="B23" s="20" t="s">
        <v>81</v>
      </c>
      <c r="E23" s="4"/>
      <c r="F23" s="4"/>
      <c r="G23" s="51"/>
    </row>
    <row r="24" spans="1:256" ht="38.25" x14ac:dyDescent="0.2">
      <c r="A24" s="19" t="s">
        <v>16</v>
      </c>
      <c r="B24" s="20" t="s">
        <v>82</v>
      </c>
      <c r="E24" s="4"/>
      <c r="F24" s="4"/>
      <c r="G24" s="51"/>
    </row>
    <row r="25" spans="1:256" ht="63.75" x14ac:dyDescent="0.2">
      <c r="A25" s="19" t="s">
        <v>17</v>
      </c>
      <c r="B25" s="57" t="s">
        <v>137</v>
      </c>
      <c r="C25" s="9"/>
      <c r="E25" s="4"/>
      <c r="F25" s="4"/>
      <c r="G25" s="51"/>
    </row>
    <row r="26" spans="1:256" ht="25.5" x14ac:dyDescent="0.2">
      <c r="A26" s="19" t="s">
        <v>18</v>
      </c>
      <c r="B26" s="20" t="s">
        <v>28</v>
      </c>
      <c r="E26" s="4"/>
      <c r="F26" s="4"/>
      <c r="G26" s="51"/>
    </row>
    <row r="27" spans="1:256" ht="25.5" x14ac:dyDescent="0.2">
      <c r="A27" s="19" t="s">
        <v>32</v>
      </c>
      <c r="B27" s="58" t="s">
        <v>136</v>
      </c>
      <c r="G27" s="51"/>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2023-01-18T12:25:41Z</cp:lastPrinted>
  <dcterms:created xsi:type="dcterms:W3CDTF">2006-04-18T17:38:46Z</dcterms:created>
  <dcterms:modified xsi:type="dcterms:W3CDTF">2023-01-18T18:48:33Z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