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D:\licitacoes\2023\Pregão Eletronico\Pregão Eletrônico 005-23 - Aquisição de Gás - SMEC\"/>
    </mc:Choice>
  </mc:AlternateContent>
  <xr:revisionPtr revIDLastSave="0" documentId="13_ncr:1_{3B96CECD-F14F-49BC-9ADA-15870205AA9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Quadro de Preços" sheetId="1" r:id="rId1"/>
    <sheet name="Dados" sheetId="2" r:id="rId2"/>
  </sheets>
  <definedNames>
    <definedName name="_xlnm._FilterDatabase" localSheetId="0" hidden="1">'Quadro de Preços'!$A$11:$G$19</definedName>
    <definedName name="_xlnm.Print_Titles" localSheetId="0">'Quadro de Preços'!$1:$12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" i="1" l="1"/>
  <c r="G13" i="1"/>
  <c r="A4" i="1"/>
  <c r="A18" i="1"/>
  <c r="A19" i="1"/>
  <c r="A17" i="1"/>
  <c r="A16" i="1"/>
  <c r="A6" i="1"/>
  <c r="A5" i="1"/>
  <c r="A3" i="1"/>
  <c r="F15" i="1" l="1"/>
</calcChain>
</file>

<file path=xl/sharedStrings.xml><?xml version="1.0" encoding="utf-8"?>
<sst xmlns="http://schemas.openxmlformats.org/spreadsheetml/2006/main" count="59" uniqueCount="55">
  <si>
    <t>Firma:</t>
  </si>
  <si>
    <t>End:</t>
  </si>
  <si>
    <t>CNPJ:</t>
  </si>
  <si>
    <t>ITEM</t>
  </si>
  <si>
    <t>DESCRIÇÃO</t>
  </si>
  <si>
    <t>UND</t>
  </si>
  <si>
    <t>QUANT</t>
  </si>
  <si>
    <t xml:space="preserve">Valor Total </t>
  </si>
  <si>
    <t>IE:</t>
  </si>
  <si>
    <t>Licitação:</t>
  </si>
  <si>
    <t>Processo:</t>
  </si>
  <si>
    <t>Objeto:</t>
  </si>
  <si>
    <t>Abertura:</t>
  </si>
  <si>
    <t>Homologação:</t>
  </si>
  <si>
    <t>Tipo:</t>
  </si>
  <si>
    <t>Entrega:</t>
  </si>
  <si>
    <t>Local Entrega:</t>
  </si>
  <si>
    <t>Condições  de Pagamento:</t>
  </si>
  <si>
    <t>Validade da Proposta:</t>
  </si>
  <si>
    <t>ANEXO I - QUADRO DE PROPOSTAS</t>
  </si>
  <si>
    <t>Telefone:</t>
  </si>
  <si>
    <t>Setores:</t>
  </si>
  <si>
    <t>Dotação:</t>
  </si>
  <si>
    <t>Total Est.:</t>
  </si>
  <si>
    <t>Endereço:</t>
  </si>
  <si>
    <t>Valor Estimado</t>
  </si>
  <si>
    <t>Valor Proposto</t>
  </si>
  <si>
    <t>Valor Global:</t>
  </si>
  <si>
    <t>Proposta válida por 60 (sessenta) dias</t>
  </si>
  <si>
    <t>VALOR ESTIMADO:</t>
  </si>
  <si>
    <t>Publicação:</t>
  </si>
  <si>
    <t>Prazo:</t>
  </si>
  <si>
    <t>Representante:</t>
  </si>
  <si>
    <t>CPF:</t>
  </si>
  <si>
    <t>Enquadramento:</t>
  </si>
  <si>
    <t>Sec. Educação - Creche</t>
  </si>
  <si>
    <t>Sec. Educação - Sede</t>
  </si>
  <si>
    <t>GÁS LIQUEFEITO DE PETRÓLEO (GLP) BOTIJÃO CAPACIDADE DE 13 KG</t>
  </si>
  <si>
    <t>PREGÃO ELETRÔNICO Nº 005/2023</t>
  </si>
  <si>
    <t>PROCESSO ADMINISTRATIVO N° 3392/2022 de 21/10/2022</t>
  </si>
  <si>
    <t>AQUISIÇÃO DE GÁS LIQUEFEITO DE PETRÓLEO (GLP)</t>
  </si>
  <si>
    <t>Homologação: __/__/2023</t>
  </si>
  <si>
    <t>Previsão Publicação: __/__/2023</t>
  </si>
  <si>
    <t>O objeto do presente termo de referência será entregue nas próprias Unidades Escolares em todo o território municipal, cujos endereços serão informados pelo fiscal do contrato a firma vencedora, de acordo com as necessidades apresentadas pelo servidor designado. A entrega deverá ocorrer em até 02 dias úteis após a solicitação.</t>
  </si>
  <si>
    <t>Eventuais despesas de frete deverão ser arcadas pela firma vencedora do certame.</t>
  </si>
  <si>
    <t>O pagamento do objeto de que trata o PREGÃO ELETRÔNICO Nº 005/2023, e consequente contrato serão efetuados pela Tesouraria da PREFEITURA MUNICIPAL DE SUMIDOURO no prazo de até 30 dias a contar da emissão do documento de cobrança;</t>
  </si>
  <si>
    <t>Prazo do Contrato: 06 (seis) meses a contar de sua assinatura.</t>
  </si>
  <si>
    <t>N.º 1701.1236500212.050-3390.30.00-15000000</t>
  </si>
  <si>
    <t>N.º 1701.1236100232.051-3390.30.00-15000000</t>
  </si>
  <si>
    <t>N.º 1701.1236500202.049-3390.30.00-15000000</t>
  </si>
  <si>
    <t>N.º 1701.0412200192.054-3390.30.00-17040001</t>
  </si>
  <si>
    <t>Sec. Educação - Ens. Fund.</t>
  </si>
  <si>
    <t>Sec. Educação - Educ. Infantil</t>
  </si>
  <si>
    <t>MENOR PREÇO</t>
  </si>
  <si>
    <t>Abertura das Propostas: 07/02/2023, às 10:00hs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</si>
</sst>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(&quot;R$ &quot;* #,##0.00_);_(&quot;R$ &quot;* \(#,##0.00\);_(&quot;R$ &quot;* &quot;-&quot;??_);_(@_)"/>
    <numFmt numFmtId="165" formatCode="_(* #,##0.00_);_(* \(#,##0.00\);_(* &quot;-&quot;??_);_(@_)"/>
    <numFmt numFmtId="166" formatCode="_(&quot;R$&quot;* #,##0.00_);_(&quot;R$&quot;* \(#,##0.00\);_(&quot;R$&quot;* &quot;-&quot;??_);_(@_)"/>
    <numFmt numFmtId="167" formatCode="#,#00"/>
    <numFmt numFmtId="168" formatCode="00"/>
    <numFmt numFmtId="169" formatCode="#,##0.00#"/>
    <numFmt numFmtId="170" formatCode="0.00#"/>
  </numFmts>
  <fonts count="17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b/>
      <sz val="6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sz val="8"/>
      <color indexed="8"/>
      <name val="Arial"/>
      <family val="2"/>
    </font>
    <font>
      <sz val="7"/>
      <color indexed="9"/>
      <name val="Arial"/>
      <family val="2"/>
    </font>
    <font>
      <u/>
      <sz val="10"/>
      <color indexed="9"/>
      <name val="Arial"/>
      <family val="2"/>
    </font>
    <font>
      <sz val="10"/>
      <color indexed="9"/>
      <name val="Arial"/>
      <family val="2"/>
    </font>
    <font>
      <b/>
      <u/>
      <sz val="9"/>
      <name val="Arial"/>
      <family val="2"/>
    </font>
    <font>
      <b/>
      <sz val="9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42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23"/>
      </left>
      <right style="hair">
        <color indexed="23"/>
      </right>
      <top style="hair">
        <color indexed="23"/>
      </top>
      <bottom style="hair">
        <color indexed="23"/>
      </bottom>
      <diagonal/>
    </border>
    <border>
      <left/>
      <right/>
      <top/>
      <bottom style="hair">
        <color indexed="2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hair">
        <color indexed="23"/>
      </top>
      <bottom style="hair">
        <color indexed="23"/>
      </bottom>
      <diagonal/>
    </border>
    <border>
      <left style="hair">
        <color indexed="23"/>
      </left>
      <right/>
      <top style="hair">
        <color indexed="23"/>
      </top>
      <bottom/>
      <diagonal/>
    </border>
    <border>
      <left/>
      <right style="hair">
        <color indexed="23"/>
      </right>
      <top style="hair">
        <color indexed="23"/>
      </top>
      <bottom/>
      <diagonal/>
    </border>
    <border>
      <left style="hair">
        <color indexed="23"/>
      </left>
      <right/>
      <top/>
      <bottom style="hair">
        <color indexed="23"/>
      </bottom>
      <diagonal/>
    </border>
    <border>
      <left/>
      <right style="hair">
        <color indexed="23"/>
      </right>
      <top/>
      <bottom style="hair">
        <color indexed="23"/>
      </bottom>
      <diagonal/>
    </border>
    <border>
      <left/>
      <right/>
      <top style="hair">
        <color indexed="23"/>
      </top>
      <bottom style="hair">
        <color indexed="55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74">
    <xf numFmtId="0" fontId="0" fillId="0" borderId="0" xfId="0"/>
    <xf numFmtId="0" fontId="2" fillId="0" borderId="0" xfId="0" applyFont="1" applyAlignment="1" applyProtection="1">
      <alignment horizontal="center" vertical="center" wrapText="1"/>
      <protection hidden="1"/>
    </xf>
    <xf numFmtId="0" fontId="2" fillId="0" borderId="0" xfId="0" applyFont="1" applyAlignment="1" applyProtection="1">
      <alignment vertical="center" wrapText="1"/>
      <protection hidden="1"/>
    </xf>
    <xf numFmtId="0" fontId="3" fillId="0" borderId="0" xfId="0" applyFont="1" applyAlignment="1" applyProtection="1">
      <alignment horizontal="left" vertical="center"/>
      <protection hidden="1"/>
    </xf>
    <xf numFmtId="0" fontId="0" fillId="0" borderId="0" xfId="0" applyAlignment="1">
      <alignment horizontal="center"/>
    </xf>
    <xf numFmtId="0" fontId="2" fillId="0" borderId="0" xfId="0" applyFont="1"/>
    <xf numFmtId="0" fontId="5" fillId="0" borderId="0" xfId="0" applyFont="1" applyAlignment="1" applyProtection="1">
      <alignment vertical="center"/>
      <protection hidden="1"/>
    </xf>
    <xf numFmtId="4" fontId="7" fillId="0" borderId="0" xfId="0" applyNumberFormat="1" applyFont="1" applyAlignment="1" applyProtection="1">
      <alignment vertical="center" wrapText="1"/>
      <protection hidden="1"/>
    </xf>
    <xf numFmtId="0" fontId="7" fillId="0" borderId="0" xfId="0" applyFont="1" applyAlignment="1" applyProtection="1">
      <alignment vertical="center" wrapText="1"/>
      <protection hidden="1"/>
    </xf>
    <xf numFmtId="49" fontId="0" fillId="0" borderId="0" xfId="0" applyNumberFormat="1"/>
    <xf numFmtId="170" fontId="5" fillId="0" borderId="0" xfId="0" applyNumberFormat="1" applyFont="1" applyAlignment="1" applyProtection="1">
      <alignment vertical="center"/>
      <protection hidden="1"/>
    </xf>
    <xf numFmtId="170" fontId="2" fillId="0" borderId="0" xfId="2" applyNumberFormat="1" applyFont="1" applyBorder="1" applyAlignment="1" applyProtection="1">
      <alignment horizontal="center" vertical="center" wrapText="1"/>
      <protection hidden="1"/>
    </xf>
    <xf numFmtId="169" fontId="2" fillId="0" borderId="0" xfId="0" applyNumberFormat="1" applyFont="1" applyAlignment="1" applyProtection="1">
      <alignment horizontal="center" vertical="center" wrapText="1"/>
      <protection hidden="1"/>
    </xf>
    <xf numFmtId="169" fontId="5" fillId="0" borderId="0" xfId="0" applyNumberFormat="1" applyFont="1" applyAlignment="1" applyProtection="1">
      <alignment vertical="center"/>
      <protection hidden="1"/>
    </xf>
    <xf numFmtId="0" fontId="6" fillId="0" borderId="0" xfId="0" applyFont="1" applyAlignment="1" applyProtection="1">
      <alignment horizontal="right"/>
      <protection hidden="1"/>
    </xf>
    <xf numFmtId="0" fontId="0" fillId="2" borderId="1" xfId="0" applyFill="1" applyBorder="1"/>
    <xf numFmtId="0" fontId="0" fillId="3" borderId="1" xfId="0" applyFill="1" applyBorder="1" applyAlignment="1">
      <alignment vertical="center" wrapText="1"/>
    </xf>
    <xf numFmtId="0" fontId="0" fillId="3" borderId="1" xfId="0" applyFill="1" applyBorder="1"/>
    <xf numFmtId="49" fontId="0" fillId="3" borderId="1" xfId="0" applyNumberFormat="1" applyFill="1" applyBorder="1"/>
    <xf numFmtId="0" fontId="0" fillId="4" borderId="1" xfId="0" applyFill="1" applyBorder="1" applyAlignment="1">
      <alignment vertical="center" wrapText="1"/>
    </xf>
    <xf numFmtId="0" fontId="0" fillId="0" borderId="0" xfId="0" applyAlignment="1">
      <alignment wrapText="1"/>
    </xf>
    <xf numFmtId="0" fontId="0" fillId="5" borderId="1" xfId="0" applyFill="1" applyBorder="1" applyAlignment="1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left" vertical="center" wrapText="1"/>
    </xf>
    <xf numFmtId="0" fontId="0" fillId="6" borderId="1" xfId="0" applyFill="1" applyBorder="1" applyAlignment="1">
      <alignment vertical="center"/>
    </xf>
    <xf numFmtId="0" fontId="8" fillId="0" borderId="0" xfId="0" applyFont="1" applyAlignment="1" applyProtection="1">
      <alignment horizontal="right"/>
      <protection hidden="1"/>
    </xf>
    <xf numFmtId="0" fontId="10" fillId="0" borderId="0" xfId="0" applyFont="1" applyAlignment="1" applyProtection="1">
      <alignment vertical="center" wrapText="1"/>
      <protection hidden="1"/>
    </xf>
    <xf numFmtId="0" fontId="4" fillId="0" borderId="0" xfId="0" applyFont="1" applyAlignment="1" applyProtection="1">
      <alignment horizontal="center" vertical="center"/>
      <protection hidden="1"/>
    </xf>
    <xf numFmtId="169" fontId="4" fillId="0" borderId="0" xfId="0" applyNumberFormat="1" applyFont="1" applyAlignment="1" applyProtection="1">
      <alignment horizontal="center" vertical="center"/>
      <protection hidden="1"/>
    </xf>
    <xf numFmtId="170" fontId="4" fillId="0" borderId="0" xfId="0" applyNumberFormat="1" applyFont="1" applyAlignment="1" applyProtection="1">
      <alignment horizontal="center" vertical="center"/>
      <protection hidden="1"/>
    </xf>
    <xf numFmtId="0" fontId="7" fillId="0" borderId="2" xfId="0" applyFont="1" applyBorder="1" applyAlignment="1">
      <alignment vertical="center" wrapText="1"/>
    </xf>
    <xf numFmtId="0" fontId="8" fillId="7" borderId="2" xfId="0" applyFont="1" applyFill="1" applyBorder="1" applyAlignment="1" applyProtection="1">
      <alignment horizontal="center" vertical="center" wrapText="1"/>
      <protection hidden="1"/>
    </xf>
    <xf numFmtId="168" fontId="7" fillId="0" borderId="2" xfId="0" applyNumberFormat="1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169" fontId="8" fillId="0" borderId="2" xfId="2" applyNumberFormat="1" applyFont="1" applyFill="1" applyBorder="1" applyAlignment="1" applyProtection="1">
      <alignment horizontal="center" vertical="center" wrapText="1"/>
      <protection hidden="1"/>
    </xf>
    <xf numFmtId="0" fontId="8" fillId="0" borderId="3" xfId="0" applyFont="1" applyBorder="1" applyAlignment="1" applyProtection="1">
      <alignment horizontal="left"/>
      <protection locked="0" hidden="1"/>
    </xf>
    <xf numFmtId="168" fontId="10" fillId="0" borderId="0" xfId="0" applyNumberFormat="1" applyFont="1" applyAlignment="1" applyProtection="1">
      <alignment vertical="center" wrapText="1"/>
      <protection hidden="1"/>
    </xf>
    <xf numFmtId="0" fontId="10" fillId="0" borderId="0" xfId="0" applyFont="1" applyAlignment="1" applyProtection="1">
      <alignment horizontal="left" vertical="center"/>
      <protection hidden="1"/>
    </xf>
    <xf numFmtId="49" fontId="2" fillId="0" borderId="0" xfId="2" applyNumberFormat="1" applyFont="1" applyBorder="1" applyAlignment="1" applyProtection="1">
      <alignment horizontal="center" vertical="center" wrapText="1"/>
      <protection hidden="1"/>
    </xf>
    <xf numFmtId="49" fontId="2" fillId="0" borderId="0" xfId="0" applyNumberFormat="1" applyFont="1" applyAlignment="1" applyProtection="1">
      <alignment vertical="center" wrapText="1"/>
      <protection hidden="1"/>
    </xf>
    <xf numFmtId="49" fontId="7" fillId="0" borderId="0" xfId="0" applyNumberFormat="1" applyFont="1" applyAlignment="1" applyProtection="1">
      <alignment vertical="center" wrapText="1"/>
      <protection hidden="1"/>
    </xf>
    <xf numFmtId="49" fontId="12" fillId="0" borderId="0" xfId="0" applyNumberFormat="1" applyFont="1" applyAlignment="1" applyProtection="1">
      <alignment vertical="center" wrapText="1"/>
      <protection hidden="1"/>
    </xf>
    <xf numFmtId="49" fontId="13" fillId="0" borderId="0" xfId="0" applyNumberFormat="1" applyFont="1" applyAlignment="1" applyProtection="1">
      <alignment vertical="center" wrapText="1"/>
      <protection hidden="1"/>
    </xf>
    <xf numFmtId="49" fontId="12" fillId="0" borderId="0" xfId="0" applyNumberFormat="1" applyFont="1" applyAlignment="1" applyProtection="1">
      <alignment horizontal="left" vertical="center" wrapText="1"/>
      <protection hidden="1"/>
    </xf>
    <xf numFmtId="49" fontId="14" fillId="0" borderId="0" xfId="0" applyNumberFormat="1" applyFont="1" applyAlignment="1" applyProtection="1">
      <alignment vertical="center" wrapText="1"/>
      <protection hidden="1"/>
    </xf>
    <xf numFmtId="169" fontId="8" fillId="7" borderId="2" xfId="0" applyNumberFormat="1" applyFont="1" applyFill="1" applyBorder="1" applyAlignment="1" applyProtection="1">
      <alignment horizontal="center" vertical="center" wrapText="1"/>
      <protection hidden="1"/>
    </xf>
    <xf numFmtId="169" fontId="10" fillId="0" borderId="0" xfId="0" applyNumberFormat="1" applyFont="1" applyAlignment="1" applyProtection="1">
      <alignment vertical="center" wrapText="1"/>
      <protection hidden="1"/>
    </xf>
    <xf numFmtId="169" fontId="8" fillId="0" borderId="2" xfId="0" applyNumberFormat="1" applyFont="1" applyBorder="1" applyAlignment="1">
      <alignment horizontal="center" vertical="center"/>
    </xf>
    <xf numFmtId="166" fontId="0" fillId="0" borderId="0" xfId="1" applyFont="1" applyFill="1" applyBorder="1" applyAlignment="1" applyProtection="1">
      <alignment horizontal="left"/>
    </xf>
    <xf numFmtId="167" fontId="7" fillId="0" borderId="2" xfId="0" applyNumberFormat="1" applyFont="1" applyBorder="1" applyAlignment="1" applyProtection="1">
      <alignment horizontal="center" vertical="center" wrapText="1"/>
      <protection hidden="1"/>
    </xf>
    <xf numFmtId="169" fontId="4" fillId="0" borderId="3" xfId="0" applyNumberFormat="1" applyFont="1" applyBorder="1" applyAlignment="1" applyProtection="1">
      <alignment horizontal="center" vertical="center"/>
      <protection hidden="1"/>
    </xf>
    <xf numFmtId="169" fontId="7" fillId="0" borderId="2" xfId="0" applyNumberFormat="1" applyFont="1" applyBorder="1" applyAlignment="1" applyProtection="1">
      <alignment horizontal="center" vertical="center" wrapText="1"/>
      <protection hidden="1"/>
    </xf>
    <xf numFmtId="0" fontId="8" fillId="0" borderId="0" xfId="0" applyFont="1" applyAlignment="1" applyProtection="1">
      <alignment vertical="center"/>
      <protection hidden="1"/>
    </xf>
    <xf numFmtId="0" fontId="15" fillId="0" borderId="0" xfId="0" applyFont="1" applyAlignment="1">
      <alignment horizontal="justify"/>
    </xf>
    <xf numFmtId="0" fontId="16" fillId="0" borderId="0" xfId="0" applyFont="1" applyAlignment="1">
      <alignment horizontal="justify"/>
    </xf>
    <xf numFmtId="0" fontId="0" fillId="0" borderId="0" xfId="0" applyAlignment="1">
      <alignment horizontal="left" vertical="center" wrapText="1"/>
    </xf>
    <xf numFmtId="0" fontId="0" fillId="8" borderId="4" xfId="0" applyFill="1" applyBorder="1"/>
    <xf numFmtId="0" fontId="2" fillId="0" borderId="0" xfId="0" applyFont="1" applyAlignment="1">
      <alignment horizontal="left" vertical="center" wrapText="1"/>
    </xf>
    <xf numFmtId="0" fontId="1" fillId="0" borderId="0" xfId="0" applyFont="1"/>
    <xf numFmtId="0" fontId="15" fillId="0" borderId="0" xfId="0" applyFont="1" applyAlignment="1">
      <alignment horizontal="justify" vertical="center"/>
    </xf>
    <xf numFmtId="0" fontId="1" fillId="0" borderId="0" xfId="0" applyFont="1" applyAlignment="1">
      <alignment wrapText="1"/>
    </xf>
    <xf numFmtId="0" fontId="1" fillId="0" borderId="0" xfId="0" applyFont="1" applyAlignment="1">
      <alignment vertical="center" wrapText="1"/>
    </xf>
    <xf numFmtId="0" fontId="8" fillId="0" borderId="0" xfId="0" applyFont="1" applyAlignment="1" applyProtection="1">
      <alignment horizontal="left" vertical="center"/>
      <protection hidden="1"/>
    </xf>
    <xf numFmtId="166" fontId="8" fillId="0" borderId="0" xfId="1" applyFont="1" applyBorder="1" applyAlignment="1" applyProtection="1">
      <alignment horizontal="center" vertical="center"/>
      <protection hidden="1"/>
    </xf>
    <xf numFmtId="0" fontId="8" fillId="0" borderId="0" xfId="0" applyFont="1" applyAlignment="1" applyProtection="1">
      <alignment vertical="center"/>
      <protection hidden="1"/>
    </xf>
    <xf numFmtId="0" fontId="8" fillId="0" borderId="0" xfId="0" applyFont="1" applyAlignment="1" applyProtection="1">
      <alignment vertical="center" wrapText="1"/>
      <protection hidden="1"/>
    </xf>
    <xf numFmtId="0" fontId="9" fillId="0" borderId="0" xfId="0" applyFont="1" applyAlignment="1" applyProtection="1">
      <alignment horizontal="left" vertical="center" wrapText="1"/>
      <protection hidden="1"/>
    </xf>
    <xf numFmtId="0" fontId="8" fillId="0" borderId="3" xfId="0" applyFont="1" applyBorder="1" applyAlignment="1" applyProtection="1">
      <alignment horizontal="left"/>
      <protection locked="0" hidden="1"/>
    </xf>
    <xf numFmtId="0" fontId="8" fillId="0" borderId="5" xfId="0" applyFont="1" applyBorder="1" applyAlignment="1" applyProtection="1">
      <alignment horizontal="left"/>
      <protection locked="0" hidden="1"/>
    </xf>
    <xf numFmtId="169" fontId="9" fillId="3" borderId="6" xfId="0" applyNumberFormat="1" applyFont="1" applyFill="1" applyBorder="1" applyAlignment="1" applyProtection="1">
      <alignment horizontal="left" vertical="center" wrapText="1"/>
      <protection hidden="1"/>
    </xf>
    <xf numFmtId="169" fontId="9" fillId="3" borderId="7" xfId="0" applyNumberFormat="1" applyFont="1" applyFill="1" applyBorder="1" applyAlignment="1" applyProtection="1">
      <alignment horizontal="left" vertical="center" wrapText="1"/>
      <protection hidden="1"/>
    </xf>
    <xf numFmtId="164" fontId="3" fillId="3" borderId="8" xfId="2" applyNumberFormat="1" applyFont="1" applyFill="1" applyBorder="1" applyAlignment="1" applyProtection="1">
      <alignment horizontal="left" vertical="center" wrapText="1"/>
      <protection hidden="1"/>
    </xf>
    <xf numFmtId="164" fontId="3" fillId="3" borderId="9" xfId="2" applyNumberFormat="1" applyFont="1" applyFill="1" applyBorder="1" applyAlignment="1" applyProtection="1">
      <alignment horizontal="left" vertical="center" wrapText="1"/>
      <protection hidden="1"/>
    </xf>
    <xf numFmtId="0" fontId="8" fillId="0" borderId="10" xfId="0" applyFont="1" applyBorder="1" applyAlignment="1" applyProtection="1">
      <alignment horizontal="left"/>
      <protection hidden="1"/>
    </xf>
  </cellXfs>
  <cellStyles count="3">
    <cellStyle name="Moeda" xfId="1" builtinId="4"/>
    <cellStyle name="Normal" xfId="0" builtinId="0"/>
    <cellStyle name="Vírgula" xfId="2" builtinId="3"/>
  </cellStyles>
  <dxfs count="12"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43"/>
        </patternFill>
      </fill>
    </dxf>
    <dxf>
      <fill>
        <patternFill>
          <bgColor indexed="52"/>
        </patternFill>
      </fill>
    </dxf>
    <dxf>
      <font>
        <b val="0"/>
        <i val="0"/>
        <strike val="0"/>
        <condense val="0"/>
        <extend val="0"/>
        <u val="none"/>
      </font>
      <fill>
        <patternFill>
          <bgColor indexed="43"/>
        </patternFill>
      </fill>
    </dxf>
    <dxf>
      <font>
        <b val="0"/>
        <i val="0"/>
        <strike val="0"/>
        <condense val="0"/>
        <extend val="0"/>
        <u val="none"/>
      </font>
      <fill>
        <patternFill>
          <bgColor indexed="43"/>
        </patternFill>
      </fill>
    </dxf>
    <dxf>
      <font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</font>
      <fill>
        <patternFill>
          <bgColor indexed="47"/>
        </patternFill>
      </fill>
    </dxf>
    <dxf>
      <font>
        <b/>
        <i/>
        <strike val="0"/>
        <condense val="0"/>
        <extend val="0"/>
        <u val="double"/>
      </font>
      <fill>
        <patternFill>
          <bgColor indexed="5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43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/>
        <strike val="0"/>
        <condense val="0"/>
        <extend val="0"/>
        <u val="none"/>
      </font>
      <fill>
        <patternFill>
          <bgColor indexed="47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/>
        <strike val="0"/>
        <condense val="0"/>
        <extend val="0"/>
        <u val="double"/>
      </font>
      <fill>
        <patternFill>
          <bgColor indexed="5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466725</xdr:colOff>
      <xdr:row>0</xdr:row>
      <xdr:rowOff>0</xdr:rowOff>
    </xdr:from>
    <xdr:to>
      <xdr:col>4</xdr:col>
      <xdr:colOff>226147</xdr:colOff>
      <xdr:row>0</xdr:row>
      <xdr:rowOff>695325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68155DDB-549D-9D62-4A28-108AB08CD27C}"/>
            </a:ext>
          </a:extLst>
        </xdr:cNvPr>
        <xdr:cNvSpPr txBox="1">
          <a:spLocks noChangeArrowheads="1"/>
        </xdr:cNvSpPr>
      </xdr:nvSpPr>
      <xdr:spPr bwMode="auto">
        <a:xfrm>
          <a:off x="771525" y="0"/>
          <a:ext cx="4343400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pt-BR" sz="1000" b="1" i="0" strike="noStrike">
              <a:solidFill>
                <a:srgbClr val="000000"/>
              </a:solidFill>
              <a:latin typeface="Arial"/>
              <a:cs typeface="Arial"/>
            </a:rPr>
            <a:t>Estado do Rio de Janeiro</a:t>
          </a:r>
        </a:p>
        <a:p>
          <a:pPr algn="l" rtl="1">
            <a:defRPr sz="1000"/>
          </a:pPr>
          <a:r>
            <a:rPr lang="pt-BR" sz="1000" b="1" i="0" strike="noStrike">
              <a:solidFill>
                <a:srgbClr val="000000"/>
              </a:solidFill>
              <a:latin typeface="Arial"/>
              <a:cs typeface="Arial"/>
            </a:rPr>
            <a:t>PREFEITURA MUNICIPAL DE SUMIDOURO</a:t>
          </a:r>
        </a:p>
        <a:p>
          <a:pPr algn="l" rtl="1">
            <a:defRPr sz="1000"/>
          </a:pPr>
          <a:r>
            <a:rPr lang="pt-BR" sz="1000" b="1" i="0" strike="noStrike">
              <a:solidFill>
                <a:srgbClr val="000000"/>
              </a:solidFill>
              <a:latin typeface="Arial"/>
              <a:cs typeface="Arial"/>
            </a:rPr>
            <a:t>CNPJ: 32.165.706/0001-08</a:t>
          </a:r>
        </a:p>
        <a:p>
          <a:pPr algn="l" rtl="1">
            <a:defRPr sz="1000"/>
          </a:pPr>
          <a:r>
            <a:rPr lang="pt-BR" sz="1000" b="1" i="0" strike="noStrike">
              <a:solidFill>
                <a:srgbClr val="000000"/>
              </a:solidFill>
              <a:latin typeface="Arial"/>
              <a:cs typeface="Arial"/>
            </a:rPr>
            <a:t>Rua Alfredo Chaves, 39 - Centro – Sumidouro/RJ – CEP 28637-000</a:t>
          </a:r>
          <a:endParaRPr lang="pt-BR" sz="12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2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390525</xdr:colOff>
      <xdr:row>0</xdr:row>
      <xdr:rowOff>676275</xdr:rowOff>
    </xdr:to>
    <xdr:pic>
      <xdr:nvPicPr>
        <xdr:cNvPr id="1123" name="Picture 2" descr="brasãoGIF_300dpi">
          <a:extLst>
            <a:ext uri="{FF2B5EF4-FFF2-40B4-BE49-F238E27FC236}">
              <a16:creationId xmlns:a16="http://schemas.microsoft.com/office/drawing/2014/main" id="{9466CE21-98F7-C906-376C-2F563AEC60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9532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152400</xdr:colOff>
      <xdr:row>0</xdr:row>
      <xdr:rowOff>285750</xdr:rowOff>
    </xdr:from>
    <xdr:to>
      <xdr:col>6</xdr:col>
      <xdr:colOff>590550</xdr:colOff>
      <xdr:row>3</xdr:row>
      <xdr:rowOff>76200</xdr:rowOff>
    </xdr:to>
    <xdr:grpSp>
      <xdr:nvGrpSpPr>
        <xdr:cNvPr id="1124" name="Group 60">
          <a:extLst>
            <a:ext uri="{FF2B5EF4-FFF2-40B4-BE49-F238E27FC236}">
              <a16:creationId xmlns:a16="http://schemas.microsoft.com/office/drawing/2014/main" id="{B3250165-B7DA-A416-B297-214AB9B32317}"/>
            </a:ext>
          </a:extLst>
        </xdr:cNvPr>
        <xdr:cNvGrpSpPr>
          <a:grpSpLocks/>
        </xdr:cNvGrpSpPr>
      </xdr:nvGrpSpPr>
      <xdr:grpSpPr bwMode="auto">
        <a:xfrm>
          <a:off x="5039139" y="285750"/>
          <a:ext cx="1796498" cy="867189"/>
          <a:chOff x="520" y="6"/>
          <a:chExt cx="188" cy="90"/>
        </a:xfrm>
      </xdr:grpSpPr>
      <xdr:sp macro="" textlink="">
        <xdr:nvSpPr>
          <xdr:cNvPr id="1085" name="Caixa de texto 2">
            <a:extLst>
              <a:ext uri="{FF2B5EF4-FFF2-40B4-BE49-F238E27FC236}">
                <a16:creationId xmlns:a16="http://schemas.microsoft.com/office/drawing/2014/main" id="{379FDE05-02FF-14A8-6A1F-A26DA30A5DEA}"/>
              </a:ext>
            </a:extLst>
          </xdr:cNvPr>
          <xdr:cNvSpPr txBox="1">
            <a:spLocks noChangeArrowheads="1"/>
          </xdr:cNvSpPr>
        </xdr:nvSpPr>
        <xdr:spPr bwMode="auto">
          <a:xfrm>
            <a:off x="520" y="6"/>
            <a:ext cx="188" cy="90"/>
          </a:xfrm>
          <a:prstGeom prst="rect">
            <a:avLst/>
          </a:prstGeom>
          <a:noFill/>
          <a:ln>
            <a:noFill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pt-BR" sz="600" b="0" i="0" u="none" strike="noStrike" baseline="0">
                <a:solidFill>
                  <a:srgbClr val="333399"/>
                </a:solidFill>
                <a:latin typeface="Calibri"/>
                <a:cs typeface="Calibri"/>
              </a:rPr>
              <a:t>COMISSÃO PERMANENTE DE LICITAÇÕES</a:t>
            </a:r>
          </a:p>
          <a:p>
            <a:pPr algn="l" rtl="0">
              <a:defRPr sz="1000"/>
            </a:pPr>
            <a:endParaRPr lang="pt-BR" sz="600" b="0" i="0" u="none" strike="noStrike" baseline="0">
              <a:solidFill>
                <a:srgbClr val="333399"/>
              </a:solidFill>
              <a:latin typeface="Calibri"/>
              <a:cs typeface="Calibri"/>
            </a:endParaRPr>
          </a:p>
          <a:p>
            <a:pPr algn="l" rtl="0">
              <a:defRPr sz="1000"/>
            </a:pPr>
            <a:r>
              <a:rPr lang="pt-BR" sz="600" b="0" i="0" u="none" strike="noStrike" baseline="0">
                <a:solidFill>
                  <a:srgbClr val="333399"/>
                </a:solidFill>
                <a:latin typeface="Calibri"/>
                <a:cs typeface="Calibri"/>
              </a:rPr>
              <a:t>PROCESSO ________________________ </a:t>
            </a:r>
          </a:p>
          <a:p>
            <a:pPr algn="l" rtl="0">
              <a:defRPr sz="1000"/>
            </a:pPr>
            <a:endParaRPr lang="pt-BR" sz="600" b="0" i="0" u="none" strike="noStrike" baseline="0">
              <a:solidFill>
                <a:srgbClr val="333399"/>
              </a:solidFill>
              <a:latin typeface="Calibri"/>
              <a:cs typeface="Calibri"/>
            </a:endParaRPr>
          </a:p>
          <a:p>
            <a:pPr algn="l" rtl="0">
              <a:defRPr sz="1000"/>
            </a:pPr>
            <a:r>
              <a:rPr lang="pt-BR" sz="600" b="0" i="0" u="none" strike="noStrike" baseline="0">
                <a:solidFill>
                  <a:srgbClr val="333399"/>
                </a:solidFill>
                <a:latin typeface="Calibri"/>
                <a:cs typeface="Calibri"/>
              </a:rPr>
              <a:t>RÚBRICA  ______________ FLS _______</a:t>
            </a:r>
          </a:p>
          <a:p>
            <a:pPr algn="l" rtl="0">
              <a:defRPr sz="1000"/>
            </a:pPr>
            <a:endParaRPr lang="pt-BR" sz="65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0">
              <a:defRPr sz="1000"/>
            </a:pPr>
            <a:endParaRPr lang="pt-BR" sz="65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sp macro="" textlink="">
        <xdr:nvSpPr>
          <xdr:cNvPr id="1086" name="Caixa de texto 3">
            <a:extLst>
              <a:ext uri="{FF2B5EF4-FFF2-40B4-BE49-F238E27FC236}">
                <a16:creationId xmlns:a16="http://schemas.microsoft.com/office/drawing/2014/main" id="{C5423774-8999-86F3-FB25-3E1A6B78B5D0}"/>
              </a:ext>
            </a:extLst>
          </xdr:cNvPr>
          <xdr:cNvSpPr txBox="1">
            <a:spLocks noChangeArrowheads="1"/>
          </xdr:cNvSpPr>
        </xdr:nvSpPr>
        <xdr:spPr bwMode="auto">
          <a:xfrm>
            <a:off x="575" y="19"/>
            <a:ext cx="100" cy="32"/>
          </a:xfrm>
          <a:prstGeom prst="rect">
            <a:avLst/>
          </a:prstGeom>
          <a:noFill/>
          <a:ln>
            <a:noFill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lnSpc>
                <a:spcPts val="1200"/>
              </a:lnSpc>
              <a:defRPr sz="1000"/>
            </a:pPr>
            <a:r>
              <a:rPr lang="pt-BR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3392/22</a:t>
            </a:r>
          </a:p>
          <a:p>
            <a:pPr algn="l" rtl="0">
              <a:lnSpc>
                <a:spcPts val="1100"/>
              </a:lnSpc>
              <a:defRPr sz="1000"/>
            </a:pPr>
            <a:endParaRPr lang="pt-BR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1">
    <pageSetUpPr fitToPage="1"/>
  </sheetPr>
  <dimension ref="A1:K30"/>
  <sheetViews>
    <sheetView tabSelected="1" zoomScale="115" zoomScaleNormal="115" zoomScaleSheetLayoutView="100" workbookViewId="0">
      <selection activeCell="B29" sqref="B29"/>
    </sheetView>
  </sheetViews>
  <sheetFormatPr defaultRowHeight="12.75" x14ac:dyDescent="0.2"/>
  <cols>
    <col min="1" max="1" width="4.5703125" style="1" customWidth="1"/>
    <col min="2" max="2" width="52.42578125" style="2" customWidth="1"/>
    <col min="3" max="3" width="8.28515625" style="1" customWidth="1"/>
    <col min="4" max="4" width="8" style="1" customWidth="1"/>
    <col min="5" max="6" width="10.140625" style="12" customWidth="1"/>
    <col min="7" max="7" width="10.140625" style="11" customWidth="1"/>
    <col min="8" max="8" width="11.85546875" style="39" customWidth="1"/>
    <col min="9" max="9" width="11.5703125" style="2" customWidth="1"/>
    <col min="10" max="15" width="9.140625" style="2"/>
    <col min="16" max="16" width="10" style="2" bestFit="1" customWidth="1"/>
    <col min="17" max="16384" width="9.140625" style="2"/>
  </cols>
  <sheetData>
    <row r="1" spans="1:11" ht="58.5" customHeight="1" x14ac:dyDescent="0.2">
      <c r="H1" s="38"/>
    </row>
    <row r="2" spans="1:11" x14ac:dyDescent="0.2">
      <c r="A2" s="64" t="s">
        <v>19</v>
      </c>
      <c r="B2" s="64"/>
      <c r="C2" s="64"/>
      <c r="D2" s="64"/>
      <c r="E2" s="64"/>
      <c r="F2" s="64"/>
      <c r="G2" s="64"/>
    </row>
    <row r="3" spans="1:11" x14ac:dyDescent="0.2">
      <c r="A3" s="64" t="str">
        <f>UPPER(Dados!B1&amp;"  -  "&amp;Dados!B4)</f>
        <v>PREGÃO ELETRÔNICO Nº 005/2023  -  ABERTURA DAS PROPOSTAS: 07/02/2023, ÀS 10:00HS</v>
      </c>
      <c r="B3" s="64"/>
      <c r="C3" s="64"/>
      <c r="D3" s="64"/>
      <c r="E3" s="64"/>
      <c r="F3" s="64"/>
      <c r="G3" s="64"/>
    </row>
    <row r="4" spans="1:11" x14ac:dyDescent="0.2">
      <c r="A4" s="65" t="str">
        <f>Dados!B3</f>
        <v>AQUISIÇÃO DE GÁS LIQUEFEITO DE PETRÓLEO (GLP)</v>
      </c>
      <c r="B4" s="65"/>
      <c r="C4" s="65"/>
      <c r="D4" s="65"/>
      <c r="E4" s="65"/>
      <c r="F4" s="65"/>
      <c r="G4" s="65"/>
    </row>
    <row r="5" spans="1:11" x14ac:dyDescent="0.2">
      <c r="A5" s="64" t="str">
        <f>Dados!B2</f>
        <v>PROCESSO ADMINISTRATIVO N° 3392/2022 de 21/10/2022</v>
      </c>
      <c r="B5" s="64"/>
      <c r="C5" s="64"/>
      <c r="D5" s="64"/>
      <c r="E5" s="64"/>
      <c r="F5" s="64"/>
      <c r="G5" s="64"/>
    </row>
    <row r="6" spans="1:11" x14ac:dyDescent="0.2">
      <c r="A6" s="52" t="str">
        <f>Dados!B7</f>
        <v>MENOR PREÇO</v>
      </c>
      <c r="B6" s="52"/>
      <c r="C6" s="62" t="s">
        <v>29</v>
      </c>
      <c r="D6" s="62"/>
      <c r="E6" s="63">
        <f>Dados!B8</f>
        <v>78507</v>
      </c>
      <c r="F6" s="63"/>
      <c r="G6" s="52"/>
    </row>
    <row r="7" spans="1:11" ht="2.25" customHeight="1" x14ac:dyDescent="0.2">
      <c r="A7" s="6"/>
      <c r="B7" s="6"/>
      <c r="C7" s="6"/>
      <c r="D7" s="6"/>
      <c r="E7" s="13"/>
      <c r="F7" s="13"/>
      <c r="G7" s="10"/>
    </row>
    <row r="8" spans="1:11" s="8" customFormat="1" ht="12" customHeight="1" x14ac:dyDescent="0.2">
      <c r="A8" s="14" t="s">
        <v>0</v>
      </c>
      <c r="B8" s="67"/>
      <c r="C8" s="67"/>
      <c r="D8" s="67"/>
      <c r="E8" s="67"/>
      <c r="F8" s="67"/>
      <c r="G8" s="67"/>
      <c r="H8" s="40"/>
    </row>
    <row r="9" spans="1:11" s="8" customFormat="1" ht="12" customHeight="1" x14ac:dyDescent="0.2">
      <c r="A9" s="14" t="s">
        <v>1</v>
      </c>
      <c r="B9" s="68"/>
      <c r="C9" s="68"/>
      <c r="D9" s="68"/>
      <c r="E9" s="68"/>
      <c r="F9" s="68"/>
      <c r="G9" s="68"/>
      <c r="H9" s="40"/>
    </row>
    <row r="10" spans="1:11" s="8" customFormat="1" ht="12" customHeight="1" x14ac:dyDescent="0.2">
      <c r="A10" s="14" t="s">
        <v>2</v>
      </c>
      <c r="B10" s="35"/>
      <c r="C10" s="25" t="s">
        <v>8</v>
      </c>
      <c r="D10" s="73"/>
      <c r="E10" s="73"/>
      <c r="F10" s="73"/>
      <c r="G10" s="73"/>
      <c r="H10" s="40"/>
    </row>
    <row r="11" spans="1:11" ht="4.5" customHeight="1" x14ac:dyDescent="0.2">
      <c r="A11" s="3"/>
      <c r="B11" s="27"/>
      <c r="C11" s="27"/>
      <c r="D11" s="27"/>
      <c r="E11" s="50"/>
      <c r="F11" s="28"/>
      <c r="G11" s="29"/>
    </row>
    <row r="12" spans="1:11" s="8" customFormat="1" ht="22.5" x14ac:dyDescent="0.2">
      <c r="A12" s="31" t="s">
        <v>3</v>
      </c>
      <c r="B12" s="31" t="s">
        <v>4</v>
      </c>
      <c r="C12" s="31" t="s">
        <v>5</v>
      </c>
      <c r="D12" s="31" t="s">
        <v>6</v>
      </c>
      <c r="E12" s="45" t="s">
        <v>25</v>
      </c>
      <c r="F12" s="45" t="s">
        <v>26</v>
      </c>
      <c r="G12" s="31" t="s">
        <v>7</v>
      </c>
      <c r="H12" s="40"/>
    </row>
    <row r="13" spans="1:11" s="8" customFormat="1" ht="30" customHeight="1" x14ac:dyDescent="0.2">
      <c r="A13" s="32">
        <v>1</v>
      </c>
      <c r="B13" s="30" t="s">
        <v>37</v>
      </c>
      <c r="C13" s="33" t="s">
        <v>5</v>
      </c>
      <c r="D13" s="49">
        <v>671</v>
      </c>
      <c r="E13" s="51">
        <v>117</v>
      </c>
      <c r="F13" s="47"/>
      <c r="G13" s="34" t="str">
        <f>IF(F13="","",IF(ISTEXT(F13),"NC",F13*D13))</f>
        <v/>
      </c>
      <c r="H13" s="40"/>
      <c r="K13" s="7"/>
    </row>
    <row r="14" spans="1:11" s="26" customFormat="1" ht="9" x14ac:dyDescent="0.2">
      <c r="A14" s="36"/>
      <c r="E14" s="46"/>
      <c r="F14" s="69" t="s">
        <v>27</v>
      </c>
      <c r="G14" s="70"/>
      <c r="H14" s="41"/>
    </row>
    <row r="15" spans="1:11" ht="14.25" customHeight="1" x14ac:dyDescent="0.2">
      <c r="F15" s="71" t="str">
        <f>IF(SUM(G13:G13)=0,"",SUM(G13:G13))</f>
        <v/>
      </c>
      <c r="G15" s="72"/>
      <c r="H15" s="42"/>
    </row>
    <row r="16" spans="1:11" s="37" customFormat="1" ht="9" x14ac:dyDescent="0.2">
      <c r="A16" s="66" t="str">
        <f>" - "&amp;Dados!B23</f>
        <v xml:space="preserve"> - O objeto do presente termo de referência será entregue nas próprias Unidades Escolares em todo o território municipal, cujos endereços serão informados pelo fiscal do contrato a firma vencedora, de acordo com as necessidades apresentadas pelo servidor designado. A entrega deverá ocorrer em até 02 dias úteis após a solicitação.</v>
      </c>
      <c r="B16" s="66"/>
      <c r="C16" s="66"/>
      <c r="D16" s="66"/>
      <c r="E16" s="66"/>
      <c r="F16" s="66"/>
      <c r="G16" s="66"/>
      <c r="H16" s="43"/>
    </row>
    <row r="17" spans="1:8" s="37" customFormat="1" ht="9" x14ac:dyDescent="0.2">
      <c r="A17" s="66" t="str">
        <f>" - "&amp;Dados!B24</f>
        <v xml:space="preserve"> - Eventuais despesas de frete deverão ser arcadas pela firma vencedora do certame.</v>
      </c>
      <c r="B17" s="66"/>
      <c r="C17" s="66"/>
      <c r="D17" s="66"/>
      <c r="E17" s="66"/>
      <c r="F17" s="66"/>
      <c r="G17" s="66"/>
      <c r="H17" s="43"/>
    </row>
    <row r="18" spans="1:8" s="37" customFormat="1" ht="21" customHeight="1" x14ac:dyDescent="0.2">
      <c r="A18" s="66" t="str">
        <f>" - "&amp;Dados!B25</f>
        <v xml:space="preserve"> - O pagamento do objeto de que trata o PREGÃO ELETRÔNICO Nº 005/2023, e consequente contrato serão efetuados pela Tesouraria da PREFEITURA MUNICIPAL DE SUMIDOURO no prazo de até 30 dias a contar da emissão do documento de cobrança;</v>
      </c>
      <c r="B18" s="66"/>
      <c r="C18" s="66"/>
      <c r="D18" s="66"/>
      <c r="E18" s="66"/>
      <c r="F18" s="66"/>
      <c r="G18" s="66"/>
      <c r="H18" s="43"/>
    </row>
    <row r="19" spans="1:8" s="26" customFormat="1" ht="9" x14ac:dyDescent="0.2">
      <c r="A19" s="66" t="str">
        <f>" - "&amp;Dados!B26</f>
        <v xml:space="preserve"> - Proposta válida por 60 (sessenta) dias</v>
      </c>
      <c r="B19" s="66"/>
      <c r="C19" s="66"/>
      <c r="D19" s="66"/>
      <c r="E19" s="66"/>
      <c r="F19" s="66"/>
      <c r="G19" s="66"/>
      <c r="H19" s="41"/>
    </row>
    <row r="20" spans="1:8" x14ac:dyDescent="0.2">
      <c r="H20" s="44"/>
    </row>
    <row r="21" spans="1:8" x14ac:dyDescent="0.2">
      <c r="H21" s="44"/>
    </row>
    <row r="22" spans="1:8" x14ac:dyDescent="0.2">
      <c r="H22" s="44"/>
    </row>
    <row r="23" spans="1:8" x14ac:dyDescent="0.2">
      <c r="H23" s="44"/>
    </row>
    <row r="24" spans="1:8" x14ac:dyDescent="0.2">
      <c r="H24" s="44"/>
    </row>
    <row r="25" spans="1:8" x14ac:dyDescent="0.2">
      <c r="H25" s="44"/>
    </row>
    <row r="26" spans="1:8" ht="12.75" customHeight="1" x14ac:dyDescent="0.2">
      <c r="B26" s="1"/>
      <c r="G26" s="1"/>
    </row>
    <row r="27" spans="1:8" x14ac:dyDescent="0.2">
      <c r="B27" s="1"/>
      <c r="G27" s="1"/>
    </row>
    <row r="28" spans="1:8" x14ac:dyDescent="0.2">
      <c r="B28" s="1"/>
      <c r="G28" s="1"/>
    </row>
    <row r="29" spans="1:8" x14ac:dyDescent="0.2">
      <c r="B29" s="1"/>
      <c r="G29" s="1"/>
    </row>
    <row r="30" spans="1:8" x14ac:dyDescent="0.2">
      <c r="B30" s="1"/>
      <c r="G30" s="1"/>
    </row>
  </sheetData>
  <autoFilter ref="A11:G19" xr:uid="{00000000-0009-0000-0000-000000000000}"/>
  <mergeCells count="15">
    <mergeCell ref="A16:G16"/>
    <mergeCell ref="A17:G17"/>
    <mergeCell ref="A18:G18"/>
    <mergeCell ref="B8:G8"/>
    <mergeCell ref="A19:G19"/>
    <mergeCell ref="B9:G9"/>
    <mergeCell ref="F14:G14"/>
    <mergeCell ref="F15:G15"/>
    <mergeCell ref="D10:G10"/>
    <mergeCell ref="C6:D6"/>
    <mergeCell ref="E6:F6"/>
    <mergeCell ref="A2:G2"/>
    <mergeCell ref="A3:G3"/>
    <mergeCell ref="A4:G4"/>
    <mergeCell ref="A5:G5"/>
  </mergeCells>
  <phoneticPr fontId="0" type="noConversion"/>
  <conditionalFormatting sqref="F14">
    <cfRule type="expression" dxfId="11" priority="1" stopIfTrue="1">
      <formula>IF($J14="Empate",IF(H14=1,TRUE(),FALSE()),FALSE())</formula>
    </cfRule>
    <cfRule type="expression" dxfId="10" priority="2" stopIfTrue="1">
      <formula>IF(H14="&gt;",FALSE(),IF(H14&gt;0,TRUE(),FALSE()))</formula>
    </cfRule>
    <cfRule type="expression" dxfId="9" priority="3" stopIfTrue="1">
      <formula>IF(H14="&gt;",TRUE(),FALSE())</formula>
    </cfRule>
  </conditionalFormatting>
  <conditionalFormatting sqref="F15">
    <cfRule type="expression" dxfId="8" priority="4" stopIfTrue="1">
      <formula>IF($J14="OK",IF(H14=1,TRUE(),FALSE()),FALSE())</formula>
    </cfRule>
    <cfRule type="expression" dxfId="7" priority="5" stopIfTrue="1">
      <formula>IF($J14="Empate",IF(H14=1,TRUE(),FALSE()),FALSE())</formula>
    </cfRule>
    <cfRule type="expression" dxfId="6" priority="6" stopIfTrue="1">
      <formula>IF($J14="Empate",IF(H14=2,TRUE(),FALSE()),FALSE())</formula>
    </cfRule>
  </conditionalFormatting>
  <conditionalFormatting sqref="F13">
    <cfRule type="cellIs" dxfId="5" priority="11" stopIfTrue="1" operator="equal">
      <formula>""</formula>
    </cfRule>
  </conditionalFormatting>
  <conditionalFormatting sqref="D13">
    <cfRule type="expression" priority="12" stopIfTrue="1">
      <formula>$A13</formula>
    </cfRule>
  </conditionalFormatting>
  <conditionalFormatting sqref="B10">
    <cfRule type="cellIs" dxfId="4" priority="8" stopIfTrue="1" operator="equal">
      <formula>$G$1</formula>
    </cfRule>
  </conditionalFormatting>
  <conditionalFormatting sqref="B8:G9">
    <cfRule type="cellIs" dxfId="3" priority="9" stopIfTrue="1" operator="equal">
      <formula>$J$1</formula>
    </cfRule>
  </conditionalFormatting>
  <conditionalFormatting sqref="B13">
    <cfRule type="expression" dxfId="2" priority="10" stopIfTrue="1">
      <formula>IF(#REF!=1,IF(#REF!=0,1,0),0)</formula>
    </cfRule>
  </conditionalFormatting>
  <conditionalFormatting sqref="D10:G10">
    <cfRule type="cellIs" dxfId="1" priority="24" stopIfTrue="1" operator="equal">
      <formula>$E$1</formula>
    </cfRule>
  </conditionalFormatting>
  <conditionalFormatting sqref="G13">
    <cfRule type="expression" dxfId="0" priority="25" stopIfTrue="1">
      <formula>IF(ISTEXT(F13),FALSE(),IF(F13&gt;E13,TRUE(),FALSE()))</formula>
    </cfRule>
  </conditionalFormatting>
  <printOptions horizontalCentered="1"/>
  <pageMargins left="0.51181102362204722" right="0.31496062992125984" top="0.39370078740157483" bottom="1.0236220472440944" header="0.51181102362204722" footer="0.55118110236220474"/>
  <pageSetup paperSize="9" scale="93" fitToHeight="20" orientation="portrait" r:id="rId1"/>
  <headerFooter alignWithMargins="0">
    <oddHeader>&amp;R&amp;"Arial,Negrito"&amp;6Página &amp;P de &amp;N.</oddHeader>
    <oddFooter>&amp;C
____________________________________
Assinatura e Carimbo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2"/>
  <dimension ref="A1:IV32"/>
  <sheetViews>
    <sheetView workbookViewId="0">
      <selection activeCell="B4" sqref="B4"/>
    </sheetView>
  </sheetViews>
  <sheetFormatPr defaultRowHeight="12.75" x14ac:dyDescent="0.2"/>
  <cols>
    <col min="1" max="1" width="15" customWidth="1"/>
    <col min="2" max="2" width="51.85546875" customWidth="1"/>
    <col min="3" max="5" width="43.28515625" customWidth="1"/>
    <col min="6" max="7" width="41.140625" customWidth="1"/>
    <col min="8" max="8" width="14" customWidth="1"/>
    <col min="9" max="9" width="19.28515625" customWidth="1"/>
    <col min="10" max="13" width="14.5703125" customWidth="1"/>
    <col min="14" max="15" width="9.28515625" customWidth="1"/>
  </cols>
  <sheetData>
    <row r="1" spans="1:7" x14ac:dyDescent="0.2">
      <c r="A1" s="15" t="s">
        <v>9</v>
      </c>
      <c r="B1" s="58" t="s">
        <v>38</v>
      </c>
      <c r="E1" s="4"/>
      <c r="F1" s="4"/>
      <c r="G1" s="4"/>
    </row>
    <row r="2" spans="1:7" x14ac:dyDescent="0.2">
      <c r="A2" s="15" t="s">
        <v>10</v>
      </c>
      <c r="B2" s="58" t="s">
        <v>39</v>
      </c>
      <c r="E2" s="4"/>
      <c r="F2" s="4"/>
      <c r="G2" s="4"/>
    </row>
    <row r="3" spans="1:7" x14ac:dyDescent="0.2">
      <c r="A3" s="15" t="s">
        <v>11</v>
      </c>
      <c r="B3" s="58" t="s">
        <v>40</v>
      </c>
      <c r="C3" s="5"/>
      <c r="E3" s="54"/>
      <c r="F3" s="4"/>
      <c r="G3" s="4"/>
    </row>
    <row r="4" spans="1:7" x14ac:dyDescent="0.2">
      <c r="A4" s="15" t="s">
        <v>12</v>
      </c>
      <c r="B4" s="58" t="s">
        <v>54</v>
      </c>
      <c r="C4" s="5"/>
      <c r="E4" s="54"/>
      <c r="F4" s="4"/>
      <c r="G4" s="4"/>
    </row>
    <row r="5" spans="1:7" x14ac:dyDescent="0.2">
      <c r="A5" s="15" t="s">
        <v>13</v>
      </c>
      <c r="B5" s="58" t="s">
        <v>41</v>
      </c>
      <c r="C5" s="5"/>
      <c r="E5" s="54"/>
      <c r="F5" s="4"/>
      <c r="G5" s="4"/>
    </row>
    <row r="6" spans="1:7" x14ac:dyDescent="0.2">
      <c r="A6" s="15" t="s">
        <v>30</v>
      </c>
      <c r="B6" s="60" t="s">
        <v>42</v>
      </c>
      <c r="C6" s="5"/>
      <c r="D6" s="59"/>
      <c r="E6" s="54"/>
      <c r="F6" s="4"/>
      <c r="G6" s="4"/>
    </row>
    <row r="7" spans="1:7" x14ac:dyDescent="0.2">
      <c r="A7" s="15" t="s">
        <v>14</v>
      </c>
      <c r="B7" s="58" t="s">
        <v>53</v>
      </c>
      <c r="C7" s="5"/>
      <c r="D7" s="59"/>
      <c r="E7" s="54"/>
      <c r="F7" s="4"/>
      <c r="G7" s="4"/>
    </row>
    <row r="8" spans="1:7" x14ac:dyDescent="0.2">
      <c r="A8" s="24" t="s">
        <v>23</v>
      </c>
      <c r="B8" s="48">
        <v>78507</v>
      </c>
      <c r="C8" s="5"/>
      <c r="E8" s="54"/>
      <c r="F8" s="4"/>
      <c r="G8" s="4"/>
    </row>
    <row r="9" spans="1:7" x14ac:dyDescent="0.2">
      <c r="A9" s="16" t="s">
        <v>0</v>
      </c>
      <c r="E9" s="4"/>
      <c r="F9" s="4"/>
      <c r="G9" s="4"/>
    </row>
    <row r="10" spans="1:7" x14ac:dyDescent="0.2">
      <c r="A10" s="17" t="s">
        <v>2</v>
      </c>
      <c r="E10" s="4"/>
      <c r="F10" s="4"/>
      <c r="G10" s="4"/>
    </row>
    <row r="11" spans="1:7" x14ac:dyDescent="0.2">
      <c r="A11" s="18" t="s">
        <v>8</v>
      </c>
      <c r="E11" s="4"/>
      <c r="F11" s="4"/>
      <c r="G11" s="4"/>
    </row>
    <row r="12" spans="1:7" x14ac:dyDescent="0.2">
      <c r="A12" s="17" t="s">
        <v>20</v>
      </c>
      <c r="E12" s="4"/>
      <c r="F12" s="4"/>
      <c r="G12" s="4"/>
    </row>
    <row r="13" spans="1:7" x14ac:dyDescent="0.2">
      <c r="A13" s="17" t="s">
        <v>24</v>
      </c>
      <c r="E13" s="4"/>
      <c r="F13" s="4"/>
      <c r="G13" s="4"/>
    </row>
    <row r="14" spans="1:7" x14ac:dyDescent="0.2">
      <c r="A14" s="56" t="s">
        <v>32</v>
      </c>
      <c r="E14" s="4"/>
      <c r="F14" s="4"/>
      <c r="G14" s="4"/>
    </row>
    <row r="15" spans="1:7" x14ac:dyDescent="0.2">
      <c r="A15" s="56" t="s">
        <v>33</v>
      </c>
      <c r="E15" s="4"/>
      <c r="F15" s="4"/>
      <c r="G15" s="4"/>
    </row>
    <row r="16" spans="1:7" x14ac:dyDescent="0.2">
      <c r="A16" s="56" t="s">
        <v>34</v>
      </c>
      <c r="B16" s="23"/>
      <c r="E16" s="23"/>
      <c r="F16" s="4"/>
      <c r="G16" s="4"/>
    </row>
    <row r="17" spans="1:256" s="22" customFormat="1" x14ac:dyDescent="0.2">
      <c r="A17" s="21" t="s">
        <v>21</v>
      </c>
      <c r="B17" s="55" t="s">
        <v>51</v>
      </c>
      <c r="C17" s="23" t="s">
        <v>52</v>
      </c>
      <c r="D17" s="23" t="s">
        <v>35</v>
      </c>
      <c r="E17" s="23" t="s">
        <v>36</v>
      </c>
      <c r="F17" s="57"/>
      <c r="G17" s="55"/>
      <c r="H17" s="23"/>
      <c r="I17" s="23"/>
      <c r="J17" s="23"/>
      <c r="K17" s="23"/>
      <c r="L17" s="23"/>
      <c r="M17" s="23"/>
    </row>
    <row r="18" spans="1:256" s="22" customFormat="1" x14ac:dyDescent="0.2">
      <c r="A18" s="21" t="s">
        <v>22</v>
      </c>
      <c r="B18" s="57" t="s">
        <v>48</v>
      </c>
      <c r="C18" s="23" t="s">
        <v>49</v>
      </c>
      <c r="D18" s="57" t="s">
        <v>47</v>
      </c>
      <c r="E18" s="57" t="s">
        <v>50</v>
      </c>
      <c r="F18" s="57"/>
      <c r="G18" s="57"/>
      <c r="H18" s="23"/>
      <c r="I18" s="23"/>
      <c r="J18" s="23"/>
      <c r="K18" s="23"/>
      <c r="L18" s="23"/>
      <c r="M18" s="23"/>
      <c r="IV18" s="23"/>
    </row>
    <row r="19" spans="1:256" x14ac:dyDescent="0.2">
      <c r="B19" s="23"/>
      <c r="E19" s="4"/>
      <c r="F19" s="23"/>
      <c r="G19" s="23"/>
    </row>
    <row r="20" spans="1:256" x14ac:dyDescent="0.2">
      <c r="B20" s="23"/>
      <c r="E20" s="53"/>
      <c r="F20" s="23"/>
      <c r="G20" s="23"/>
    </row>
    <row r="21" spans="1:256" x14ac:dyDescent="0.2">
      <c r="E21" s="53"/>
      <c r="F21" s="53"/>
      <c r="G21" s="53"/>
    </row>
    <row r="22" spans="1:256" x14ac:dyDescent="0.2">
      <c r="E22" s="53"/>
      <c r="F22" s="53"/>
      <c r="G22" s="53"/>
    </row>
    <row r="23" spans="1:256" ht="76.5" x14ac:dyDescent="0.2">
      <c r="A23" s="19" t="s">
        <v>15</v>
      </c>
      <c r="B23" s="20" t="s">
        <v>43</v>
      </c>
      <c r="E23" s="4"/>
      <c r="F23" s="4"/>
      <c r="G23" s="53"/>
    </row>
    <row r="24" spans="1:256" ht="25.5" x14ac:dyDescent="0.2">
      <c r="A24" s="19" t="s">
        <v>16</v>
      </c>
      <c r="B24" s="20" t="s">
        <v>44</v>
      </c>
      <c r="E24" s="4"/>
      <c r="F24" s="4"/>
      <c r="G24" s="53"/>
    </row>
    <row r="25" spans="1:256" ht="63.75" x14ac:dyDescent="0.2">
      <c r="A25" s="19" t="s">
        <v>17</v>
      </c>
      <c r="B25" s="60" t="s">
        <v>45</v>
      </c>
      <c r="C25" s="9"/>
      <c r="E25" s="4"/>
      <c r="F25" s="4"/>
      <c r="G25" s="53"/>
    </row>
    <row r="26" spans="1:256" ht="25.5" x14ac:dyDescent="0.2">
      <c r="A26" s="19" t="s">
        <v>18</v>
      </c>
      <c r="B26" s="20" t="s">
        <v>28</v>
      </c>
      <c r="E26" s="4"/>
      <c r="F26" s="4"/>
      <c r="G26" s="53"/>
    </row>
    <row r="27" spans="1:256" ht="25.5" x14ac:dyDescent="0.2">
      <c r="A27" s="19" t="s">
        <v>31</v>
      </c>
      <c r="B27" s="61" t="s">
        <v>46</v>
      </c>
      <c r="G27" s="53"/>
    </row>
    <row r="29" spans="1:256" x14ac:dyDescent="0.2">
      <c r="D29" s="59"/>
    </row>
    <row r="30" spans="1:256" x14ac:dyDescent="0.2">
      <c r="D30" s="59"/>
    </row>
    <row r="31" spans="1:256" x14ac:dyDescent="0.2">
      <c r="D31" s="59"/>
    </row>
    <row r="32" spans="1:256" x14ac:dyDescent="0.2">
      <c r="D32" s="59"/>
    </row>
  </sheetData>
  <phoneticPr fontId="0" type="noConversion"/>
  <pageMargins left="0.78740157499999996" right="0.78740157499999996" top="0.984251969" bottom="0.984251969" header="0.49212598499999999" footer="0.49212598499999999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Quadro de Preços</vt:lpstr>
      <vt:lpstr>Dados</vt:lpstr>
      <vt:lpstr>'Quadro de Preços'!Titulos_de_impressao</vt:lpstr>
    </vt:vector>
  </TitlesOfParts>
  <Company>PMS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Licitacao</dc:creator>
  <dc:description>Versão: 2.0 - Incluída a planilha 'dados'.</dc:description>
  <cp:lastModifiedBy>PMS</cp:lastModifiedBy>
  <cp:lastPrinted>2023-01-11T14:41:17Z</cp:lastPrinted>
  <dcterms:created xsi:type="dcterms:W3CDTF">2006-04-18T17:38:46Z</dcterms:created>
  <dcterms:modified xsi:type="dcterms:W3CDTF">2023-01-18T12:30:06Z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rotegido por senha">
    <vt:bool>true</vt:bool>
  </property>
</Properties>
</file>