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Presencial\"/>
    </mc:Choice>
  </mc:AlternateContent>
  <xr:revisionPtr revIDLastSave="0" documentId="13_ncr:1_{3CB29461-7CC7-4361-B913-4F2C81BCD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Preços'!$A$11:$G$21</definedName>
    <definedName name="_GoBack" localSheetId="1">Dados!$B$3</definedName>
    <definedName name="_Hlk94602424" localSheetId="1">Dados!$B$23</definedName>
    <definedName name="_Hlk94602431" localSheetId="1">Dados!$B$24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E6" i="1" l="1"/>
  <c r="G13" i="1"/>
  <c r="A4" i="1"/>
  <c r="A20" i="1"/>
  <c r="A21" i="1"/>
  <c r="A19" i="1"/>
  <c r="A18" i="1"/>
  <c r="A6" i="1"/>
  <c r="A5" i="1"/>
  <c r="A3" i="1"/>
  <c r="F17" i="1" l="1"/>
</calcChain>
</file>

<file path=xl/sharedStrings.xml><?xml version="1.0" encoding="utf-8"?>
<sst xmlns="http://schemas.openxmlformats.org/spreadsheetml/2006/main" count="57" uniqueCount="51">
  <si>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</si>
  <si>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</si>
  <si>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</si>
  <si>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</si>
  <si>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</si>
  <si>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</si>
  <si>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</si>
  <si>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</si>
  <si>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</si>
  <si>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</si>
  <si>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</si>
  <si>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</si>
  <si>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</si>
  <si>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</si>
  <si>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</si>
  <si>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</si>
  <si>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</si>
  <si>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</si>
  <si>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</si>
  <si>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</si>
  <si>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</si>
  <si>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</si>
  <si>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</si>
  <si>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</si>
  <si>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</si>
  <si>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</si>
  <si>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</si>
  <si>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</si>
  <si>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</si>
  <si>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</si>
  <si>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</si>
  <si>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</si>
  <si>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</si>
  <si>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</si>
  <si>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</si>
  <si>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</si>
  <si>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Homologação: __/__/2022</t>
  </si>
  <si>
    <t>Previsão Publicação: __/__/2022</t>
  </si>
  <si>
    <t>Camisa em malha branca, fio 30.1, penteado, com bordado e estampa na parte frontal. Estampa nas costas, em alta definição (silkscreen elaborado a laser) tamanho Adulto - P</t>
  </si>
  <si>
    <t>Camisa em malha branca, fio 30.1, penteado, com bordado e estampa na parte frontal. Estampa nas costas, em alta definição (silkscreen elaborado a laser) tamanho Adulto - M</t>
  </si>
  <si>
    <t>Camisa em malha, fio 30.1, penteado, com bordado e estampa na parte frontal. Estampa nas costas, em alta definição (silkscreen elaborado a laser) tamanho Infantil - 01 a 14 anos (quantidade de camisas por tamanhos: (02 anos - 164; 04 anos: 410; 06 anos: 746; 08 anos: 879; 10 anos: 820; 12 anos: 884; 14 anos: 700)</t>
  </si>
  <si>
    <t>Sec. Educação</t>
  </si>
  <si>
    <t>N.º 1701.1212200192.052-3390.30.00-04</t>
  </si>
  <si>
    <t>O objeto do presente termo de referência será recebido em 02 (duas) remessas pela Secretaria com prazo não superior a 30 (trinta) dias após recebimento da nota de empenho.</t>
  </si>
  <si>
    <t>Os materiais deverão ser entregues na sede da Secretaria de Educação, Rua Alcina Ponciano, nº 21, centro, Sumidouro-RJ, Tel. (22) 2531-1969, nos horários de 08 horas às 16 horas de segunda à sexta-feira.</t>
  </si>
  <si>
    <t>PROCESSO ADMINISTRATIVO N° 1565/2021 de 01/06/2021</t>
  </si>
  <si>
    <t>AQUISIÇÃO DE UNIFORMES ESCOLARES</t>
  </si>
  <si>
    <t>Prazo do Contrato: Entrega imediata.</t>
  </si>
  <si>
    <t>O pagamento do objeto de que trata o PREGÃO PRESENCIAL 030/2022, e consequente contrato serão efetuados pela Tesouraria da PREFEITURA MUNICIPAL DE SUMIDOURO no prazo de até 30 dias a contar do ateste da nota fiscal.</t>
  </si>
  <si>
    <t>PREGÃO PRESENCIAL Nº 030/2022</t>
  </si>
  <si>
    <t>Abertura das Propostas: 05/04/2022,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</si>
</sst>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vertical="center" wrapText="1"/>
      <protection hidden="1"/>
    </xf>
    <xf numFmtId="49" fontId="13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Border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4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0" fillId="0" borderId="0" xfId="0" applyFont="1" applyAlignment="1">
      <alignment horizontal="left" vertical="center" wrapText="1"/>
    </xf>
    <xf numFmtId="0" fontId="0" fillId="8" borderId="4" xfId="0" applyFill="1" applyBorder="1"/>
    <xf numFmtId="0" fontId="1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/>
    <xf numFmtId="0" fontId="8" fillId="0" borderId="0" xfId="0" applyFont="1" applyBorder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5AC95C1-F05C-42DE-B2AD-A3384A500426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8B4C36C4-A958-4E7A-9652-4B1AE51F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696C3FF4-C6BF-403C-9E6F-823E7139450D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6FE07E8C-3657-4586-8574-62EFD24ED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DF0C7912-71EB-4565-B356-137806563F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1565/21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21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27" customWidth="1"/>
    <col min="5" max="6" width="10.140625" style="14" customWidth="1"/>
    <col min="7" max="7" width="10.140625" style="12" customWidth="1"/>
    <col min="8" max="8" width="11.85546875" style="48" customWidth="1"/>
    <col min="9" max="9" width="11.5703125" style="2" customWidth="1"/>
    <col min="10" max="11" width="9.140625" style="2"/>
    <col min="12" max="12" width="9.140625" style="43"/>
    <col min="13" max="15" width="9.140625" style="2"/>
    <col min="16" max="16" width="10" style="2" bestFit="1" customWidth="1"/>
    <col min="17" max="16384" width="9.140625" style="2"/>
  </cols>
  <sheetData>
    <row r="1" spans="1:13" ht="58.5" customHeight="1" x14ac:dyDescent="0.2">
      <c r="H1" s="47"/>
    </row>
    <row r="2" spans="1:13" x14ac:dyDescent="0.2">
      <c r="A2" s="71" t="s">
        <v>19</v>
      </c>
      <c r="B2" s="71"/>
      <c r="C2" s="71"/>
      <c r="D2" s="71"/>
      <c r="E2" s="71"/>
      <c r="F2" s="71"/>
      <c r="G2" s="71"/>
    </row>
    <row r="3" spans="1:13" x14ac:dyDescent="0.2">
      <c r="A3" s="71" t="str">
        <f>UPPER(Dados!B1&amp;"  -  "&amp;Dados!B4)</f>
        <v>PREGÃO PRESENCIAL Nº 030/2022  -  ABERTURA DAS PROPOSTAS: 05/04/2022, ÀS 10:00HS</v>
      </c>
      <c r="B3" s="71"/>
      <c r="C3" s="71"/>
      <c r="D3" s="71"/>
      <c r="E3" s="71"/>
      <c r="F3" s="71"/>
      <c r="G3" s="71"/>
    </row>
    <row r="4" spans="1:13" x14ac:dyDescent="0.2">
      <c r="A4" s="72" t="str">
        <f>Dados!B3</f>
        <v>AQUISIÇÃO DE UNIFORMES ESCOLARES</v>
      </c>
      <c r="B4" s="72"/>
      <c r="C4" s="72"/>
      <c r="D4" s="72"/>
      <c r="E4" s="72"/>
      <c r="F4" s="72"/>
      <c r="G4" s="72"/>
    </row>
    <row r="5" spans="1:13" x14ac:dyDescent="0.2">
      <c r="A5" s="71" t="str">
        <f>Dados!B2</f>
        <v>PROCESSO ADMINISTRATIVO N° 1565/2021 de 01/06/2021</v>
      </c>
      <c r="B5" s="71"/>
      <c r="C5" s="71"/>
      <c r="D5" s="71"/>
      <c r="E5" s="71"/>
      <c r="F5" s="71"/>
      <c r="G5" s="71"/>
    </row>
    <row r="6" spans="1:13" x14ac:dyDescent="0.2">
      <c r="A6" s="61" t="str">
        <f>Dados!B7</f>
        <v>MENOR PREÇO POR ITEM</v>
      </c>
      <c r="B6" s="61"/>
      <c r="C6" s="69" t="s">
        <v>29</v>
      </c>
      <c r="D6" s="69"/>
      <c r="E6" s="70">
        <f>Dados!B8</f>
        <v>133817</v>
      </c>
      <c r="F6" s="70"/>
      <c r="G6" s="61"/>
    </row>
    <row r="7" spans="1:13" ht="2.25" customHeight="1" x14ac:dyDescent="0.2">
      <c r="A7" s="6"/>
      <c r="B7" s="6"/>
      <c r="C7" s="6"/>
      <c r="D7" s="28"/>
      <c r="E7" s="15"/>
      <c r="F7" s="15"/>
      <c r="G7" s="11"/>
    </row>
    <row r="8" spans="1:13" s="8" customFormat="1" ht="12" customHeight="1" x14ac:dyDescent="0.2">
      <c r="A8" s="16" t="s">
        <v>0</v>
      </c>
      <c r="B8" s="74"/>
      <c r="C8" s="74"/>
      <c r="D8" s="74"/>
      <c r="E8" s="74"/>
      <c r="F8" s="74"/>
      <c r="G8" s="74"/>
      <c r="H8" s="49"/>
      <c r="L8" s="42"/>
    </row>
    <row r="9" spans="1:13" s="8" customFormat="1" ht="12" customHeight="1" x14ac:dyDescent="0.2">
      <c r="A9" s="16" t="s">
        <v>1</v>
      </c>
      <c r="B9" s="75"/>
      <c r="C9" s="75"/>
      <c r="D9" s="75"/>
      <c r="E9" s="75"/>
      <c r="F9" s="75"/>
      <c r="G9" s="75"/>
      <c r="H9" s="49"/>
      <c r="L9" s="42"/>
      <c r="M9" s="42"/>
    </row>
    <row r="10" spans="1:13" s="8" customFormat="1" ht="12" customHeight="1" x14ac:dyDescent="0.2">
      <c r="A10" s="16" t="s">
        <v>2</v>
      </c>
      <c r="B10" s="40"/>
      <c r="C10" s="29" t="s">
        <v>8</v>
      </c>
      <c r="D10" s="80"/>
      <c r="E10" s="80"/>
      <c r="F10" s="80"/>
      <c r="G10" s="80"/>
      <c r="H10" s="49"/>
      <c r="L10" s="42"/>
    </row>
    <row r="11" spans="1:13" ht="4.5" customHeight="1" x14ac:dyDescent="0.2">
      <c r="A11" s="3"/>
      <c r="B11" s="31"/>
      <c r="C11" s="31"/>
      <c r="D11" s="32"/>
      <c r="E11" s="59"/>
      <c r="F11" s="33"/>
      <c r="G11" s="34"/>
    </row>
    <row r="12" spans="1:13" s="8" customFormat="1" ht="22.5" x14ac:dyDescent="0.2">
      <c r="A12" s="36" t="s">
        <v>3</v>
      </c>
      <c r="B12" s="36" t="s">
        <v>4</v>
      </c>
      <c r="C12" s="36" t="s">
        <v>5</v>
      </c>
      <c r="D12" s="36" t="s">
        <v>6</v>
      </c>
      <c r="E12" s="53" t="s">
        <v>25</v>
      </c>
      <c r="F12" s="53" t="s">
        <v>26</v>
      </c>
      <c r="G12" s="36" t="s">
        <v>7</v>
      </c>
      <c r="H12" s="49"/>
      <c r="L12" s="42"/>
    </row>
    <row r="13" spans="1:13" s="8" customFormat="1" ht="33.75" x14ac:dyDescent="0.2">
      <c r="A13" s="37">
        <v>1</v>
      </c>
      <c r="B13" s="35" t="s">
        <v>38</v>
      </c>
      <c r="C13" s="38" t="s">
        <v>5</v>
      </c>
      <c r="D13" s="57">
        <v>248</v>
      </c>
      <c r="E13" s="60">
        <v>32</v>
      </c>
      <c r="F13" s="55"/>
      <c r="G13" s="39" t="str">
        <f>IF(F13="","",IF(ISTEXT(F13),"NC",F13*D13))</f>
        <v/>
      </c>
      <c r="H13" s="49"/>
      <c r="K13" s="7"/>
      <c r="L13" s="42"/>
    </row>
    <row r="14" spans="1:13" s="8" customFormat="1" ht="33.75" x14ac:dyDescent="0.2">
      <c r="A14" s="37">
        <v>2</v>
      </c>
      <c r="B14" s="35" t="s">
        <v>39</v>
      </c>
      <c r="C14" s="38" t="s">
        <v>5</v>
      </c>
      <c r="D14" s="57">
        <v>50</v>
      </c>
      <c r="E14" s="60">
        <v>32</v>
      </c>
      <c r="F14" s="55"/>
      <c r="G14" s="39" t="str">
        <f t="shared" ref="G14:G15" si="0">IF(F14="","",IF(ISTEXT(F14),"NC",F14*D14))</f>
        <v/>
      </c>
      <c r="H14" s="49"/>
      <c r="K14" s="7"/>
      <c r="L14" s="42"/>
    </row>
    <row r="15" spans="1:13" s="8" customFormat="1" ht="56.25" x14ac:dyDescent="0.2">
      <c r="A15" s="37">
        <v>3</v>
      </c>
      <c r="B15" s="35" t="s">
        <v>40</v>
      </c>
      <c r="C15" s="38" t="s">
        <v>5</v>
      </c>
      <c r="D15" s="57">
        <v>4603</v>
      </c>
      <c r="E15" s="60">
        <v>27</v>
      </c>
      <c r="F15" s="55"/>
      <c r="G15" s="39" t="str">
        <f t="shared" si="0"/>
        <v/>
      </c>
      <c r="H15" s="49"/>
      <c r="K15" s="7"/>
      <c r="L15" s="42"/>
    </row>
    <row r="16" spans="1:13" s="30" customFormat="1" ht="9" x14ac:dyDescent="0.2">
      <c r="A16" s="41"/>
      <c r="E16" s="54"/>
      <c r="F16" s="76" t="s">
        <v>27</v>
      </c>
      <c r="G16" s="77"/>
      <c r="H16" s="50"/>
      <c r="L16" s="44"/>
    </row>
    <row r="17" spans="1:12" ht="14.25" customHeight="1" x14ac:dyDescent="0.2">
      <c r="F17" s="78" t="str">
        <f>IF(SUM(G13:G15)=0,"",SUM(G13:G15))</f>
        <v/>
      </c>
      <c r="G17" s="79"/>
      <c r="H17" s="51"/>
    </row>
    <row r="18" spans="1:12" s="45" customFormat="1" ht="22.5" customHeight="1" x14ac:dyDescent="0.2">
      <c r="A18" s="73" t="str">
        <f>" - "&amp;Dados!B23</f>
        <v xml:space="preserve"> - O objeto do presente termo de referência será recebido em 02 (duas) remessas pela Secretaria com prazo não superior a 30 (trinta) dias após recebimento da nota de empenho.</v>
      </c>
      <c r="B18" s="73"/>
      <c r="C18" s="73"/>
      <c r="D18" s="73"/>
      <c r="E18" s="73"/>
      <c r="F18" s="73"/>
      <c r="G18" s="73"/>
      <c r="H18" s="52"/>
      <c r="L18" s="46"/>
    </row>
    <row r="19" spans="1:12" s="45" customFormat="1" ht="22.5" customHeight="1" x14ac:dyDescent="0.2">
      <c r="A19" s="73" t="str">
        <f>" - "&amp;Dados!B24</f>
        <v xml:space="preserve"> - Os materiais deverão ser entregues na sede da Secretaria de Educação, Rua Alcina Ponciano, nº 21, centro, Sumidouro-RJ, Tel. (22) 2531-1969, nos horários de 08 horas às 16 horas de segunda à sexta-feira.</v>
      </c>
      <c r="B19" s="73"/>
      <c r="C19" s="73"/>
      <c r="D19" s="73"/>
      <c r="E19" s="73"/>
      <c r="F19" s="73"/>
      <c r="G19" s="73"/>
      <c r="H19" s="52"/>
      <c r="L19" s="46"/>
    </row>
    <row r="20" spans="1:12" s="45" customFormat="1" ht="9" x14ac:dyDescent="0.2">
      <c r="A20" s="73" t="str">
        <f>" - "&amp;Dados!B25</f>
        <v xml:space="preserve"> - O pagamento do objeto de que trata o PREGÃO PRESENCIAL 030/2022, e consequente contrato serão efetuados pela Tesouraria da PREFEITURA MUNICIPAL DE SUMIDOURO no prazo de até 30 dias a contar do ateste da nota fiscal.</v>
      </c>
      <c r="B20" s="73"/>
      <c r="C20" s="73"/>
      <c r="D20" s="73"/>
      <c r="E20" s="73"/>
      <c r="F20" s="73"/>
      <c r="G20" s="73"/>
      <c r="H20" s="52"/>
      <c r="L20" s="46"/>
    </row>
    <row r="21" spans="1:12" s="30" customFormat="1" ht="9" x14ac:dyDescent="0.2">
      <c r="A21" s="73" t="str">
        <f>" - "&amp;Dados!B26</f>
        <v xml:space="preserve"> - Proposta válida por 60 (sessenta) dias</v>
      </c>
      <c r="B21" s="73"/>
      <c r="C21" s="73"/>
      <c r="D21" s="73"/>
      <c r="E21" s="73"/>
      <c r="F21" s="73"/>
      <c r="G21" s="73"/>
      <c r="H21" s="50"/>
      <c r="L21" s="44"/>
    </row>
  </sheetData>
  <autoFilter ref="A11:G21" xr:uid="{00000000-0009-0000-0000-000000000000}"/>
  <mergeCells count="15">
    <mergeCell ref="A18:G18"/>
    <mergeCell ref="A19:G19"/>
    <mergeCell ref="A20:G20"/>
    <mergeCell ref="B8:G8"/>
    <mergeCell ref="A21:G21"/>
    <mergeCell ref="B9:G9"/>
    <mergeCell ref="F16:G16"/>
    <mergeCell ref="F17:G17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6">
    <cfRule type="expression" dxfId="11" priority="1" stopIfTrue="1">
      <formula>IF($J16="Empate",IF(H16=1,TRUE(),FALSE()),FALSE())</formula>
    </cfRule>
    <cfRule type="expression" dxfId="10" priority="2" stopIfTrue="1">
      <formula>IF(H16="&gt;",FALSE(),IF(H16&gt;0,TRUE(),FALSE()))</formula>
    </cfRule>
    <cfRule type="expression" dxfId="9" priority="3" stopIfTrue="1">
      <formula>IF(H16="&gt;",TRUE(),FALSE())</formula>
    </cfRule>
  </conditionalFormatting>
  <conditionalFormatting sqref="F17">
    <cfRule type="expression" dxfId="8" priority="4" stopIfTrue="1">
      <formula>IF($J16="OK",IF(H16=1,TRUE(),FALSE()),FALSE())</formula>
    </cfRule>
    <cfRule type="expression" dxfId="7" priority="5" stopIfTrue="1">
      <formula>IF($J16="Empate",IF(H16=1,TRUE(),FALSE()),FALSE())</formula>
    </cfRule>
    <cfRule type="expression" dxfId="6" priority="6" stopIfTrue="1">
      <formula>IF($J16="Empate",IF(H16=2,TRUE(),FALSE()),FALSE())</formula>
    </cfRule>
  </conditionalFormatting>
  <conditionalFormatting sqref="F13:F15">
    <cfRule type="cellIs" dxfId="5" priority="11" stopIfTrue="1" operator="equal">
      <formula>""</formula>
    </cfRule>
  </conditionalFormatting>
  <conditionalFormatting sqref="D13:D15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15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15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0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5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4" width="41.42578125" customWidth="1"/>
    <col min="5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7" t="s">
        <v>9</v>
      </c>
      <c r="B1" s="67" t="s">
        <v>49</v>
      </c>
      <c r="E1" s="4"/>
      <c r="F1" s="4"/>
      <c r="G1" s="4"/>
    </row>
    <row r="2" spans="1:7" x14ac:dyDescent="0.2">
      <c r="A2" s="17" t="s">
        <v>10</v>
      </c>
      <c r="B2" s="68" t="s">
        <v>45</v>
      </c>
      <c r="E2" s="4"/>
      <c r="F2" s="4"/>
      <c r="G2" s="4"/>
    </row>
    <row r="3" spans="1:7" x14ac:dyDescent="0.2">
      <c r="A3" s="17" t="s">
        <v>11</v>
      </c>
      <c r="B3" s="5" t="s">
        <v>46</v>
      </c>
      <c r="C3" s="5"/>
      <c r="E3" s="63"/>
      <c r="F3" s="4"/>
      <c r="G3" s="4"/>
    </row>
    <row r="4" spans="1:7" x14ac:dyDescent="0.2">
      <c r="A4" s="17" t="s">
        <v>12</v>
      </c>
      <c r="B4" s="67" t="s">
        <v>50</v>
      </c>
      <c r="C4" s="5"/>
      <c r="E4" s="63"/>
      <c r="F4" s="4"/>
      <c r="G4" s="4"/>
    </row>
    <row r="5" spans="1:7" x14ac:dyDescent="0.2">
      <c r="A5" s="17" t="s">
        <v>13</v>
      </c>
      <c r="B5" s="10" t="s">
        <v>36</v>
      </c>
      <c r="C5" s="5"/>
      <c r="E5" s="63"/>
      <c r="F5" s="4"/>
      <c r="G5" s="4"/>
    </row>
    <row r="6" spans="1:7" x14ac:dyDescent="0.2">
      <c r="A6" s="17" t="s">
        <v>31</v>
      </c>
      <c r="B6" s="13" t="s">
        <v>37</v>
      </c>
      <c r="C6" s="5"/>
      <c r="E6" s="63"/>
      <c r="F6" s="4"/>
      <c r="G6" s="4"/>
    </row>
    <row r="7" spans="1:7" x14ac:dyDescent="0.2">
      <c r="A7" s="17" t="s">
        <v>14</v>
      </c>
      <c r="B7" s="5" t="s">
        <v>30</v>
      </c>
      <c r="C7" s="5"/>
      <c r="E7" s="63"/>
      <c r="F7" s="4"/>
      <c r="G7" s="4"/>
    </row>
    <row r="8" spans="1:7" x14ac:dyDescent="0.2">
      <c r="A8" s="26" t="s">
        <v>23</v>
      </c>
      <c r="B8" s="56">
        <v>133817</v>
      </c>
      <c r="C8" s="5"/>
      <c r="E8" s="63"/>
      <c r="F8" s="4"/>
      <c r="G8" s="4"/>
    </row>
    <row r="9" spans="1:7" x14ac:dyDescent="0.2">
      <c r="A9" s="18" t="s">
        <v>0</v>
      </c>
      <c r="E9" s="4"/>
      <c r="F9" s="4"/>
      <c r="G9" s="4"/>
    </row>
    <row r="10" spans="1:7" x14ac:dyDescent="0.2">
      <c r="A10" s="19" t="s">
        <v>2</v>
      </c>
      <c r="E10" s="4"/>
      <c r="F10" s="4"/>
      <c r="G10" s="4"/>
    </row>
    <row r="11" spans="1:7" x14ac:dyDescent="0.2">
      <c r="A11" s="20" t="s">
        <v>8</v>
      </c>
      <c r="E11" s="4"/>
      <c r="F11" s="4"/>
      <c r="G11" s="4"/>
    </row>
    <row r="12" spans="1:7" x14ac:dyDescent="0.2">
      <c r="A12" s="19" t="s">
        <v>20</v>
      </c>
      <c r="E12" s="4"/>
      <c r="F12" s="4"/>
      <c r="G12" s="4"/>
    </row>
    <row r="13" spans="1:7" x14ac:dyDescent="0.2">
      <c r="A13" s="19" t="s">
        <v>24</v>
      </c>
      <c r="E13" s="4"/>
      <c r="F13" s="4"/>
      <c r="G13" s="4"/>
    </row>
    <row r="14" spans="1:7" x14ac:dyDescent="0.2">
      <c r="A14" s="65" t="s">
        <v>33</v>
      </c>
      <c r="E14" s="4"/>
      <c r="F14" s="4"/>
      <c r="G14" s="4"/>
    </row>
    <row r="15" spans="1:7" x14ac:dyDescent="0.2">
      <c r="A15" s="65" t="s">
        <v>34</v>
      </c>
      <c r="E15" s="4"/>
      <c r="F15" s="4"/>
      <c r="G15" s="4"/>
    </row>
    <row r="16" spans="1:7" x14ac:dyDescent="0.2">
      <c r="A16" s="65" t="s">
        <v>35</v>
      </c>
      <c r="B16" s="25"/>
      <c r="E16" s="25"/>
      <c r="F16" s="4"/>
      <c r="G16" s="4"/>
    </row>
    <row r="17" spans="1:256" s="24" customFormat="1" x14ac:dyDescent="0.2">
      <c r="A17" s="23" t="s">
        <v>21</v>
      </c>
      <c r="B17" s="25" t="s">
        <v>41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56" s="24" customFormat="1" x14ac:dyDescent="0.2">
      <c r="A18" s="23" t="s">
        <v>22</v>
      </c>
      <c r="B18" s="64" t="s">
        <v>42</v>
      </c>
      <c r="C18" s="58"/>
      <c r="D18" s="58"/>
      <c r="E18" s="58"/>
      <c r="F18" s="58"/>
      <c r="G18" s="58"/>
      <c r="H18" s="25"/>
      <c r="I18" s="25"/>
      <c r="J18" s="25"/>
      <c r="K18" s="25"/>
      <c r="L18" s="25"/>
      <c r="M18" s="25"/>
      <c r="IV18" s="25"/>
    </row>
    <row r="19" spans="1:256" x14ac:dyDescent="0.2">
      <c r="B19" s="25"/>
      <c r="E19" s="4"/>
      <c r="F19" s="25"/>
      <c r="G19" s="25"/>
    </row>
    <row r="20" spans="1:256" x14ac:dyDescent="0.2">
      <c r="B20" s="25"/>
      <c r="E20" s="62"/>
      <c r="F20" s="25"/>
      <c r="G20" s="25"/>
    </row>
    <row r="21" spans="1:256" x14ac:dyDescent="0.2">
      <c r="E21" s="62"/>
      <c r="F21" s="62"/>
      <c r="G21" s="62"/>
    </row>
    <row r="22" spans="1:256" x14ac:dyDescent="0.2">
      <c r="E22" s="62"/>
      <c r="F22" s="62"/>
      <c r="G22" s="62"/>
    </row>
    <row r="23" spans="1:256" ht="38.25" x14ac:dyDescent="0.2">
      <c r="A23" s="21" t="s">
        <v>15</v>
      </c>
      <c r="B23" s="22" t="s">
        <v>43</v>
      </c>
      <c r="E23" s="4"/>
      <c r="F23" s="4"/>
      <c r="G23" s="62"/>
    </row>
    <row r="24" spans="1:256" ht="51" x14ac:dyDescent="0.2">
      <c r="A24" s="21" t="s">
        <v>16</v>
      </c>
      <c r="B24" s="22" t="s">
        <v>44</v>
      </c>
      <c r="E24" s="4"/>
      <c r="F24" s="4"/>
      <c r="G24" s="62"/>
    </row>
    <row r="25" spans="1:256" ht="63.75" x14ac:dyDescent="0.2">
      <c r="A25" s="21" t="s">
        <v>17</v>
      </c>
      <c r="B25" s="58" t="s">
        <v>48</v>
      </c>
      <c r="C25" s="9"/>
      <c r="E25" s="4"/>
      <c r="F25" s="4"/>
      <c r="G25" s="62"/>
    </row>
    <row r="26" spans="1:256" ht="25.5" x14ac:dyDescent="0.2">
      <c r="A26" s="21" t="s">
        <v>18</v>
      </c>
      <c r="B26" s="22" t="s">
        <v>28</v>
      </c>
      <c r="E26" s="4"/>
      <c r="F26" s="4"/>
      <c r="G26" s="62"/>
    </row>
    <row r="27" spans="1:256" x14ac:dyDescent="0.2">
      <c r="A27" s="21" t="s">
        <v>32</v>
      </c>
      <c r="B27" s="66" t="s">
        <v>47</v>
      </c>
      <c r="G27" s="62"/>
    </row>
    <row r="28" spans="1:256" x14ac:dyDescent="0.2">
      <c r="B28" s="22"/>
    </row>
    <row r="29" spans="1:256" x14ac:dyDescent="0.2">
      <c r="B29" s="22"/>
    </row>
    <row r="30" spans="1:256" x14ac:dyDescent="0.2">
      <c r="B30" s="22"/>
    </row>
    <row r="31" spans="1:256" x14ac:dyDescent="0.2">
      <c r="B31" s="22"/>
    </row>
    <row r="32" spans="1:256" x14ac:dyDescent="0.2">
      <c r="B32" s="22"/>
    </row>
    <row r="33" spans="2:2" x14ac:dyDescent="0.2">
      <c r="B33" s="22"/>
    </row>
    <row r="34" spans="2:2" x14ac:dyDescent="0.2">
      <c r="B34" s="22"/>
    </row>
    <row r="35" spans="2:2" x14ac:dyDescent="0.2">
      <c r="B35" s="2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Quadro de Preços</vt:lpstr>
      <vt:lpstr>Dados</vt:lpstr>
      <vt:lpstr>Dados!_GoBack</vt:lpstr>
      <vt:lpstr>Dados!_Hlk94602424</vt:lpstr>
      <vt:lpstr>Dados!_Hlk94602431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2022-03-16T19:07:39Z</cp:lastPrinted>
  <dcterms:created xsi:type="dcterms:W3CDTF">2006-04-18T17:38:46Z</dcterms:created>
  <dcterms:modified xsi:type="dcterms:W3CDTF">2022-03-22T18:43:41Z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