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15-22 - Aquisição de Patrulha Mecanizada - Retro - SMAG\"/>
    </mc:Choice>
  </mc:AlternateContent>
  <xr:revisionPtr revIDLastSave="0" documentId="13_ncr:1_{58DB1F4A-6D59-4C74-9A54-F859A0FC5848}"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<sst xmlns="http://schemas.openxmlformats.org/spreadsheetml/2006/main" count="61" uniqueCount="57">
  <si>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</si>
  <si>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</si>
  <si>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</si>
  <si>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</si>
  <si>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</si>
  <si>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</si>
  <si>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</si>
  <si>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</si>
  <si>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</si>
  <si>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</si>
  <si>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</si>
  <si>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</si>
  <si>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</si>
  <si>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</si>
  <si>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</si>
  <si>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</si>
  <si>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</si>
  <si>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</si>
  <si>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</si>
  <si>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</si>
  <si>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</si>
  <si>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</si>
  <si>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</si>
  <si>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</si>
  <si>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</si>
  <si>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</si>
  <si>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</si>
  <si>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</si>
  <si>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</si>
  <si>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</si>
  <si>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</si>
  <si>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</si>
  <si>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</si>
  <si>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</si>
  <si>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</si>
  <si>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</si>
  <si>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</si>
  <si>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</si>
  <si>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</si>
  <si>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</si>
  <si>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</si>
  <si>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</si>
  <si>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</si>
  <si>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</si>
  <si>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</si>
  <si>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</si>
  <si>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PREGÃO ELETRÔNICO Nº 015/2022</t>
  </si>
  <si>
    <t>PROCESSO ADMINISTRATIVO N° 0124/2022 de 13/01/2022</t>
  </si>
  <si>
    <t>AQUISIÇÃO DE PATRULHA MECANIZADA (RETROESCAVEDEIRA)</t>
  </si>
  <si>
    <t>Sec. Agricultura</t>
  </si>
  <si>
    <t>N.º 2001.1854200291.054-4490.52.00-12
N.º 2001.1854200291.054-4490.52.00-04</t>
  </si>
  <si>
    <t>O objeto do presente termo de referência será recebido em remessa única pela Secretaria com prazo não superior a 210 (duzentos e dez) dias úteis após recebimento da nota de empenho.</t>
  </si>
  <si>
    <t>Os itens deverão ser entregues na Sede da Secretaria Municipal de Agricultura e Meio Ambiente (SMAMA), no endereço: RJ 148 ASA NORTE - Parque de Exposições Catarina Schuenck, no horário de 1200minh as 16h00min.</t>
  </si>
  <si>
    <t>O pagamento do objeto de que trata o PREGÃO ELETRÔNICO 015/2022, será efetuado pela Tesouraria da Prefeitura Municipal de Sumidouro.</t>
  </si>
  <si>
    <t>Prazo do Contrato: 210 dias a contar de sua assinatura.</t>
  </si>
  <si>
    <t xml:space="preserve">MÁQUINA RETROESCAVADEIRA, ZERO KM,
CABINE FECHADA COM AR CONDICIONADO,
TRAÇÃO 4X4, TURBINADA, MOTOR DIESEL, MÍNIMO DE 4 (QUATRO) CILINDROS, MOTOR POTÊNCIA LÍQUIDA MÍNIMA DE 80 HP, CÂMBIO DE NO MÍNIMO 4 MARCHAS, PESO OPERACIONAL MÍNIMO DE 6.500 KG, CAÇAMBA COM CAPACIDADE DE NO MÍNIMO 1,00 M3, COM ALARME DE RÉ, LUZ DE FREIO, BUZINA, ESPELHOS RETROVISORES </t>
  </si>
  <si>
    <t>Abertura das Propostas: 25/03/2022,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</si>
</sst>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2">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1" fillId="0" borderId="0" xfId="0" applyFont="1" applyAlignment="1">
      <alignment vertical="center" wrapText="1"/>
    </xf>
    <xf numFmtId="0" fontId="1" fillId="0" borderId="0" xfId="0" applyFont="1" applyFill="1"/>
    <xf numFmtId="0" fontId="1" fillId="0" borderId="0" xfId="0" applyFont="1"/>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0124/22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0" t="s">
        <v>19</v>
      </c>
      <c r="B2" s="80"/>
      <c r="C2" s="80"/>
      <c r="D2" s="80"/>
      <c r="E2" s="80"/>
      <c r="F2" s="80"/>
      <c r="G2" s="80"/>
    </row>
    <row r="3" spans="1:13" x14ac:dyDescent="0.2">
      <c r="A3" s="80" t="str">
        <f>UPPER(Dados!B1&amp;"  -  "&amp;Dados!B4)</f>
        <v>PREGÃO ELETRÔNICO Nº 015/2022  -  ABERTURA DAS PROPOSTAS: 25/03/2022, ÀS 10:00HS</v>
      </c>
      <c r="B3" s="80"/>
      <c r="C3" s="80"/>
      <c r="D3" s="80"/>
      <c r="E3" s="80"/>
      <c r="F3" s="80"/>
      <c r="G3" s="80"/>
    </row>
    <row r="4" spans="1:13" x14ac:dyDescent="0.2">
      <c r="A4" s="81" t="str">
        <f>Dados!B3</f>
        <v>AQUISIÇÃO DE PATRULHA MECANIZADA (RETROESCAVEDEIRA)</v>
      </c>
      <c r="B4" s="81"/>
      <c r="C4" s="81"/>
      <c r="D4" s="81"/>
      <c r="E4" s="81"/>
      <c r="F4" s="81"/>
      <c r="G4" s="81"/>
    </row>
    <row r="5" spans="1:13" x14ac:dyDescent="0.2">
      <c r="A5" s="80" t="str">
        <f>Dados!B2</f>
        <v>PROCESSO ADMINISTRATIVO N° 0124/2022 de 13/01/2022</v>
      </c>
      <c r="B5" s="80"/>
      <c r="C5" s="80"/>
      <c r="D5" s="80"/>
      <c r="E5" s="80"/>
      <c r="F5" s="80"/>
      <c r="G5" s="80"/>
    </row>
    <row r="6" spans="1:13" x14ac:dyDescent="0.2">
      <c r="A6" s="62" t="str">
        <f>Dados!B7</f>
        <v>MENOR PREÇO POR ITEM</v>
      </c>
      <c r="B6" s="62"/>
      <c r="C6" s="78" t="s">
        <v>29</v>
      </c>
      <c r="D6" s="78"/>
      <c r="E6" s="79">
        <f>Dados!B8</f>
        <v>980000</v>
      </c>
      <c r="F6" s="79"/>
      <c r="G6" s="62"/>
    </row>
    <row r="7" spans="1:13" ht="2.25" customHeight="1" x14ac:dyDescent="0.2">
      <c r="A7" s="6"/>
      <c r="B7" s="6"/>
      <c r="C7" s="6"/>
      <c r="D7" s="28"/>
      <c r="E7" s="15"/>
      <c r="F7" s="15"/>
      <c r="G7" s="11"/>
    </row>
    <row r="8" spans="1:13" s="8" customFormat="1" ht="12" customHeight="1" x14ac:dyDescent="0.2">
      <c r="A8" s="16" t="s">
        <v>0</v>
      </c>
      <c r="B8" s="71"/>
      <c r="C8" s="71"/>
      <c r="D8" s="71"/>
      <c r="E8" s="71"/>
      <c r="F8" s="71"/>
      <c r="G8" s="71"/>
      <c r="H8" s="49"/>
      <c r="L8" s="42"/>
    </row>
    <row r="9" spans="1:13" s="8" customFormat="1" ht="12" customHeight="1" x14ac:dyDescent="0.2">
      <c r="A9" s="16" t="s">
        <v>1</v>
      </c>
      <c r="B9" s="72"/>
      <c r="C9" s="72"/>
      <c r="D9" s="72"/>
      <c r="E9" s="72"/>
      <c r="F9" s="72"/>
      <c r="G9" s="72"/>
      <c r="H9" s="49"/>
      <c r="L9" s="42"/>
      <c r="M9" s="42"/>
    </row>
    <row r="10" spans="1:13" s="8" customFormat="1" ht="12" customHeight="1" x14ac:dyDescent="0.2">
      <c r="A10" s="16" t="s">
        <v>2</v>
      </c>
      <c r="B10" s="40"/>
      <c r="C10" s="29" t="s">
        <v>8</v>
      </c>
      <c r="D10" s="77"/>
      <c r="E10" s="77"/>
      <c r="F10" s="77"/>
      <c r="G10" s="77"/>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78.75" x14ac:dyDescent="0.2">
      <c r="A13" s="37">
        <v>1</v>
      </c>
      <c r="B13" s="35" t="s">
        <v>55</v>
      </c>
      <c r="C13" s="38" t="s">
        <v>5</v>
      </c>
      <c r="D13" s="58">
        <v>2</v>
      </c>
      <c r="E13" s="61">
        <v>490000</v>
      </c>
      <c r="F13" s="56"/>
      <c r="G13" s="39" t="str">
        <f>IF(F13="","",IF(ISTEXT(F13),"NC",F13*D13))</f>
        <v/>
      </c>
      <c r="H13" s="49"/>
      <c r="K13" s="7"/>
      <c r="L13" s="42"/>
    </row>
    <row r="14" spans="1:13" s="30" customFormat="1" ht="9" x14ac:dyDescent="0.2">
      <c r="A14" s="41"/>
      <c r="E14" s="55"/>
      <c r="F14" s="73" t="s">
        <v>27</v>
      </c>
      <c r="G14" s="74"/>
      <c r="H14" s="50"/>
      <c r="L14" s="44"/>
    </row>
    <row r="15" spans="1:13" ht="14.25" customHeight="1" x14ac:dyDescent="0.2">
      <c r="F15" s="75" t="str">
        <f>IF(SUM(G13:G13)=0,"",SUM(G13:G13))</f>
        <v/>
      </c>
      <c r="G15" s="76"/>
      <c r="H15" s="51"/>
    </row>
    <row r="16" spans="1:13" s="45" customFormat="1" ht="25.5" customHeight="1" x14ac:dyDescent="0.2">
      <c r="A16" s="70" t="str">
        <f>" - "&amp;Dados!B23</f>
        <v xml:space="preserve"> - O objeto do presente termo de referência será recebido em remessa única pela Secretaria com prazo não superior a 210 (duzentos e dez) dias úteis após recebimento da nota de empenho.</v>
      </c>
      <c r="B16" s="70"/>
      <c r="C16" s="70"/>
      <c r="D16" s="70"/>
      <c r="E16" s="70"/>
      <c r="F16" s="70"/>
      <c r="G16" s="70"/>
      <c r="H16" s="52"/>
      <c r="L16" s="46"/>
    </row>
    <row r="17" spans="1:12" s="45" customFormat="1" ht="25.5" customHeight="1" x14ac:dyDescent="0.2">
      <c r="A17" s="70" t="str">
        <f>" - "&amp;Dados!B24</f>
        <v xml:space="preserve"> - Os itens deverão ser entregues na Sede da Secretaria Municipal de Agricultura e Meio Ambiente (SMAMA), no endereço: RJ 148 ASA NORTE - Parque de Exposições Catarina Schuenck, no horário de 1200minh as 16h00min.</v>
      </c>
      <c r="B17" s="70"/>
      <c r="C17" s="70"/>
      <c r="D17" s="70"/>
      <c r="E17" s="70"/>
      <c r="F17" s="70"/>
      <c r="G17" s="70"/>
      <c r="H17" s="52"/>
      <c r="L17" s="46"/>
    </row>
    <row r="18" spans="1:12" s="45" customFormat="1" ht="9" x14ac:dyDescent="0.2">
      <c r="A18" s="70" t="str">
        <f>" - "&amp;Dados!B25</f>
        <v xml:space="preserve"> - O pagamento do objeto de que trata o PREGÃO ELETRÔNICO 015/2022, será efetuado pela Tesouraria da Prefeitura Municipal de Sumidouro.</v>
      </c>
      <c r="B18" s="70"/>
      <c r="C18" s="70"/>
      <c r="D18" s="70"/>
      <c r="E18" s="70"/>
      <c r="F18" s="70"/>
      <c r="G18" s="70"/>
      <c r="H18" s="52"/>
      <c r="L18" s="46"/>
    </row>
    <row r="19" spans="1:12" s="30" customFormat="1" ht="9" x14ac:dyDescent="0.2">
      <c r="A19" s="70" t="str">
        <f>" - "&amp;Dados!B26</f>
        <v xml:space="preserve"> - Proposta válida por 60 (sessenta) dias</v>
      </c>
      <c r="B19" s="70"/>
      <c r="C19" s="70"/>
      <c r="D19" s="70"/>
      <c r="E19" s="70"/>
      <c r="F19" s="70"/>
      <c r="G19" s="70"/>
      <c r="H19" s="50"/>
      <c r="L19" s="44"/>
    </row>
    <row r="20" spans="1:12" ht="21" customHeight="1" x14ac:dyDescent="0.2">
      <c r="A20" s="70" t="str">
        <f>" - "&amp;Dados!B28</f>
        <v xml:space="preserve"> - A Licitante poderá apresentar prospecto, ficha técnica ou outros documentos com informações que permitam a melhor identificação e qualificação do(s) item(ns) licitado(s);</v>
      </c>
      <c r="B20" s="70"/>
      <c r="C20" s="70"/>
      <c r="D20" s="70"/>
      <c r="E20" s="70"/>
      <c r="F20" s="70"/>
      <c r="G20" s="70"/>
      <c r="H20" s="53"/>
    </row>
    <row r="21" spans="1:12" ht="21.75" customHeight="1" x14ac:dyDescent="0.2">
      <c r="A21" s="70" t="str">
        <f>" - "&amp;Dados!B29</f>
        <v xml:space="preserve"> - A proposta de preços ajustada ao lance final deverá conter o valor numérico dos preços unitários e totais, não podendo exceder o valor do lance final;</v>
      </c>
      <c r="B21" s="70"/>
      <c r="C21" s="70"/>
      <c r="D21" s="70"/>
      <c r="E21" s="70"/>
      <c r="F21" s="70"/>
      <c r="G21" s="70"/>
      <c r="H21" s="53"/>
    </row>
    <row r="22" spans="1:12" ht="21.75" customHeight="1" x14ac:dyDescent="0.2">
      <c r="A22" s="7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70"/>
      <c r="C22" s="70"/>
      <c r="D22" s="70"/>
      <c r="E22" s="70"/>
      <c r="F22" s="70"/>
      <c r="G22" s="70"/>
      <c r="H22" s="53"/>
    </row>
    <row r="23" spans="1:12" ht="21.75" customHeight="1" x14ac:dyDescent="0.2">
      <c r="A23" s="7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70"/>
      <c r="C23" s="70"/>
      <c r="D23" s="70"/>
      <c r="E23" s="70"/>
      <c r="F23" s="70"/>
      <c r="G23" s="70"/>
      <c r="H23" s="53"/>
    </row>
    <row r="24" spans="1:12" ht="21.75" customHeight="1" x14ac:dyDescent="0.2">
      <c r="A24" s="7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70"/>
      <c r="C24" s="70"/>
      <c r="D24" s="70"/>
      <c r="E24" s="70"/>
      <c r="F24" s="70"/>
      <c r="G24" s="70"/>
      <c r="H24" s="53"/>
    </row>
    <row r="25" spans="1:12" ht="21.75" customHeight="1" x14ac:dyDescent="0.2">
      <c r="A25" s="70" t="str">
        <f>" - "&amp;Dados!B33</f>
        <v xml:space="preserve"> - Declaramos que até a presente data inexistem fatos impeditivos a participação desta empresa ao presente certame licitatório, ciente da obrigatoriedade de declarar ocorrências posteriores;</v>
      </c>
      <c r="B25" s="70"/>
      <c r="C25" s="70"/>
      <c r="D25" s="70"/>
      <c r="E25" s="70"/>
      <c r="F25" s="70"/>
      <c r="G25" s="70"/>
      <c r="H25" s="53"/>
    </row>
    <row r="26" spans="1:12" ht="30" customHeight="1" x14ac:dyDescent="0.2">
      <c r="A26" s="7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70"/>
      <c r="C26" s="70"/>
      <c r="D26" s="70"/>
      <c r="E26" s="70"/>
      <c r="F26" s="70"/>
      <c r="G26" s="70"/>
    </row>
    <row r="27" spans="1:12" ht="25.5" customHeight="1" x14ac:dyDescent="0.2">
      <c r="A27" s="7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70"/>
      <c r="C27" s="70"/>
      <c r="D27" s="70"/>
      <c r="E27" s="70"/>
      <c r="F27" s="70"/>
      <c r="G27" s="70"/>
    </row>
  </sheetData>
  <autoFilter ref="A11:G27" xr:uid="{00000000-0009-0000-0000-000000000000}"/>
  <mergeCells count="23">
    <mergeCell ref="A26:G26"/>
    <mergeCell ref="A27:G27"/>
    <mergeCell ref="A20:G20"/>
    <mergeCell ref="A21:G21"/>
    <mergeCell ref="A22:G22"/>
    <mergeCell ref="A23:G23"/>
    <mergeCell ref="A24:G24"/>
    <mergeCell ref="A25:G25"/>
    <mergeCell ref="C6:D6"/>
    <mergeCell ref="E6:F6"/>
    <mergeCell ref="A2:G2"/>
    <mergeCell ref="A3:G3"/>
    <mergeCell ref="A4:G4"/>
    <mergeCell ref="A5:G5"/>
    <mergeCell ref="A16:G16"/>
    <mergeCell ref="A17:G17"/>
    <mergeCell ref="A18:G18"/>
    <mergeCell ref="B8:G8"/>
    <mergeCell ref="A19:G19"/>
    <mergeCell ref="B9:G9"/>
    <mergeCell ref="F14:G14"/>
    <mergeCell ref="F15:G15"/>
    <mergeCell ref="D10:G10"/>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3" sqref="B3"/>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8" t="s">
        <v>46</v>
      </c>
      <c r="E1" s="4"/>
      <c r="F1" s="4"/>
      <c r="G1" s="4"/>
    </row>
    <row r="2" spans="1:7" x14ac:dyDescent="0.2">
      <c r="A2" s="17" t="s">
        <v>10</v>
      </c>
      <c r="B2" s="69" t="s">
        <v>47</v>
      </c>
      <c r="E2" s="4"/>
      <c r="F2" s="4"/>
      <c r="G2" s="4"/>
    </row>
    <row r="3" spans="1:7" x14ac:dyDescent="0.2">
      <c r="A3" s="17" t="s">
        <v>11</v>
      </c>
      <c r="B3" s="5" t="s">
        <v>48</v>
      </c>
      <c r="C3" s="5"/>
      <c r="E3" s="64"/>
      <c r="F3" s="4"/>
      <c r="G3" s="4"/>
    </row>
    <row r="4" spans="1:7" x14ac:dyDescent="0.2">
      <c r="A4" s="17" t="s">
        <v>12</v>
      </c>
      <c r="B4" s="68" t="s">
        <v>56</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980000</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25" t="s">
        <v>49</v>
      </c>
      <c r="C17" s="25"/>
      <c r="D17" s="25"/>
      <c r="E17" s="25"/>
      <c r="F17" s="25"/>
      <c r="G17" s="25"/>
      <c r="H17" s="25"/>
      <c r="I17" s="25"/>
      <c r="J17" s="25"/>
      <c r="K17" s="25"/>
      <c r="L17" s="25"/>
      <c r="M17" s="25"/>
    </row>
    <row r="18" spans="1:256" s="24" customFormat="1" ht="25.5" x14ac:dyDescent="0.2">
      <c r="A18" s="23" t="s">
        <v>22</v>
      </c>
      <c r="B18" s="65" t="s">
        <v>50</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51" x14ac:dyDescent="0.2">
      <c r="A23" s="21" t="s">
        <v>15</v>
      </c>
      <c r="B23" s="22" t="s">
        <v>51</v>
      </c>
      <c r="E23" s="4"/>
      <c r="F23" s="4"/>
      <c r="G23" s="63"/>
    </row>
    <row r="24" spans="1:256" ht="51" x14ac:dyDescent="0.2">
      <c r="A24" s="21" t="s">
        <v>16</v>
      </c>
      <c r="B24" s="22" t="s">
        <v>52</v>
      </c>
      <c r="E24" s="4"/>
      <c r="F24" s="4"/>
      <c r="G24" s="63"/>
    </row>
    <row r="25" spans="1:256" ht="38.25" x14ac:dyDescent="0.2">
      <c r="A25" s="21" t="s">
        <v>17</v>
      </c>
      <c r="B25" s="59" t="s">
        <v>53</v>
      </c>
      <c r="C25" s="9"/>
      <c r="E25" s="4"/>
      <c r="F25" s="4"/>
      <c r="G25" s="63"/>
    </row>
    <row r="26" spans="1:256" ht="25.5" x14ac:dyDescent="0.2">
      <c r="A26" s="21" t="s">
        <v>18</v>
      </c>
      <c r="B26" s="22" t="s">
        <v>28</v>
      </c>
      <c r="E26" s="4"/>
      <c r="F26" s="4"/>
      <c r="G26" s="63"/>
    </row>
    <row r="27" spans="1:256" x14ac:dyDescent="0.2">
      <c r="A27" s="21" t="s">
        <v>32</v>
      </c>
      <c r="B27" s="67" t="s">
        <v>54</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2022-03-11T17:09:42Z</cp:lastPrinted>
  <dcterms:created xsi:type="dcterms:W3CDTF">2006-04-18T17:38:46Z</dcterms:created>
  <dcterms:modified xsi:type="dcterms:W3CDTF">2022-03-11T17:22:38Z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