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<sst xmlns="http://schemas.openxmlformats.org/spreadsheetml/2006/main" count="54" uniqueCount="51">
  <si>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</si>
  <si>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</si>
  <si>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</si>
  <si>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</si>
  <si>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</si>
  <si>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</si>
  <si>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</si>
  <si>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</si>
  <si>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</si>
  <si>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</si>
  <si>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</si>
  <si>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</si>
  <si>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</si>
  <si>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</si>
  <si>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</si>
  <si>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</si>
  <si>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</si>
  <si>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</si>
  <si>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</si>
  <si>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</si>
  <si>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</si>
  <si>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</si>
  <si>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</si>
  <si>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</si>
  <si>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</si>
  <si>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</si>
  <si>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</si>
  <si>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</si>
  <si>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</si>
  <si>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</si>
  <si>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</si>
  <si>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</si>
  <si>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</si>
  <si>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</si>
  <si>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</si>
  <si>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</si>
  <si>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</si>
  <si>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</si>
  <si>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</si>
  <si>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</si>
  <si>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Até 31/12/25</t>
  </si>
  <si>
    <t>Secretaria de Planejamento e Controle Interno</t>
  </si>
  <si>
    <t>1002 04 124 0004 2.008 33903900000 150000000000</t>
  </si>
  <si>
    <t>O pagamento do objeto de que trata a DISPENSA ELETRÔNICA 024/2025, e consequente contrato serão efetuados pela Tesouraria da PMS nos termos do Art. 7 da Instrução Normativa SEGES/ME nº 77, de 2022.</t>
  </si>
  <si>
    <t>PACOTE</t>
  </si>
  <si>
    <t>CONTRATAÇÃO DE ESTADIAS NA CIDADE DO RIO DE JANEIRO</t>
  </si>
  <si>
    <t>PERÍODO DE PROPOSTAS: de 27/03/2025 até 01/04/2025 às 08:00hs</t>
  </si>
  <si>
    <t>PERÍODO DE LANCES: 01/04/2025 as 08:00 hs até 01/04/2025 as 14:00 hs</t>
  </si>
  <si>
    <t>CONTRATAÇÃO DE HOSPEDAGENS EM HOTEL OU POUSADA, COM CHECK IN NO DIA 02/04/2025 ENTRE 08 E 17h00 MIN E CHECK OUT (ESTENDIDO) NO DIA 03/04/2025 (TENDO EM VISTA A PREVISÃO DE TÉRMINO DO CURSO PARA 18H00 MIN), SENDO 01 (UM) QUARTO SINGLE, COM AR CONDICIONADO, E 01 (UM) QUARTO DUPLO COM DUAS CAMAS DE SOLTEIRO, COM AR CONDICIONADO, CAFÉ DA MANHÃ INCLUSO, LOCALIZADO ATÉ 07 KM DA RUA MÉXICO, NÚMERO 128, CENTRO, RIO DE JANEIRO - RJ - LOCAL ONDE SERÁ MINISTRADA A CAPACITAÇÃO GRATUITA DO MINISTÉRIO DA SAÚDE NAS ÁREAS DE DIGISUS, E-GESTOR E INVESTSUS</t>
  </si>
  <si>
    <t>DISPENSA ELETRÔNICA Nº 024/2025</t>
  </si>
  <si>
    <t>PROCESSO ADMINISTRATIVO N° 1403/2025 de 20/03/2025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</si>
</sst>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166" fontId="8" fillId="0" borderId="0" xfId="1" applyFont="1" applyBorder="1" applyAlignment="1" applyProtection="1">
      <alignment vertical="center"/>
      <protection hidden="1"/>
    </xf>
    <xf numFmtId="166" fontId="3" fillId="0" borderId="11" xfId="1" applyFont="1" applyBorder="1" applyAlignment="1" applyProtection="1">
      <alignment vertical="center"/>
      <protection hidden="1"/>
    </xf>
    <xf numFmtId="168" fontId="17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1403/2025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topLeftCell="A4" zoomScale="130" zoomScaleNormal="130" zoomScaleSheetLayoutView="100" workbookViewId="0">
      <selection activeCell="B15" sqref="B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3" t="s">
        <v>18</v>
      </c>
      <c r="B2" s="73"/>
      <c r="C2" s="73"/>
      <c r="D2" s="73"/>
      <c r="E2" s="73"/>
      <c r="F2" s="73"/>
      <c r="G2" s="73"/>
    </row>
    <row r="3" spans="1:11" x14ac:dyDescent="0.2">
      <c r="A3" s="73" t="str">
        <f>UPPER(Dados!B1)</f>
        <v>DISPENSA ELETRÔNICA Nº 024/2025</v>
      </c>
      <c r="B3" s="73"/>
      <c r="C3" s="73"/>
      <c r="D3" s="73"/>
      <c r="E3" s="73"/>
      <c r="F3" s="73"/>
      <c r="G3" s="73"/>
    </row>
    <row r="4" spans="1:11" x14ac:dyDescent="0.2">
      <c r="A4" s="71" t="str">
        <f>Dados!B4</f>
        <v>PERÍODO DE PROPOSTAS: de 27/03/2025 até 01/04/2025 às 08:00hs</v>
      </c>
      <c r="B4" s="71"/>
      <c r="C4" s="71"/>
      <c r="D4" s="71"/>
      <c r="E4" s="71"/>
      <c r="F4" s="71"/>
      <c r="G4" s="71"/>
    </row>
    <row r="5" spans="1:11" x14ac:dyDescent="0.2">
      <c r="A5" s="71" t="str">
        <f>Dados!B5</f>
        <v>PERÍODO DE LANCES: 01/04/2025 as 08:00 hs até 01/04/2025 as 14:00 hs</v>
      </c>
      <c r="B5" s="71"/>
      <c r="C5" s="71"/>
      <c r="D5" s="71"/>
      <c r="E5" s="71"/>
      <c r="F5" s="71"/>
      <c r="G5" s="71"/>
    </row>
    <row r="6" spans="1:11" ht="12.25" customHeight="1" x14ac:dyDescent="0.2">
      <c r="A6" s="74" t="str">
        <f>Dados!B3</f>
        <v>CONTRATAÇÃO DE ESTADIAS NA CIDADE DO RIO DE JANEIRO</v>
      </c>
      <c r="B6" s="74"/>
      <c r="C6" s="74"/>
      <c r="D6" s="74"/>
      <c r="E6" s="74"/>
      <c r="F6" s="74"/>
      <c r="G6" s="74"/>
    </row>
    <row r="7" spans="1:11" x14ac:dyDescent="0.2">
      <c r="A7" s="73" t="str">
        <f>Dados!B2</f>
        <v>PROCESSO ADMINISTRATIVO N° 1403/2025 de 20/03/2025</v>
      </c>
      <c r="B7" s="73"/>
      <c r="C7" s="73"/>
      <c r="D7" s="73"/>
      <c r="E7" s="73"/>
      <c r="F7" s="73"/>
      <c r="G7" s="73"/>
    </row>
    <row r="8" spans="1:11" x14ac:dyDescent="0.2">
      <c r="A8" s="46" t="str">
        <f>Dados!B8</f>
        <v>MENOR PREÇO</v>
      </c>
      <c r="B8" s="46"/>
      <c r="C8" s="71" t="s">
        <v>28</v>
      </c>
      <c r="D8" s="71"/>
      <c r="E8" s="72">
        <f>Dados!B9</f>
        <v>1637.02</v>
      </c>
      <c r="F8" s="72"/>
      <c r="G8" s="46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4"/>
      <c r="C10" s="64"/>
      <c r="D10" s="64"/>
      <c r="E10" s="64"/>
      <c r="F10" s="64"/>
      <c r="G10" s="64"/>
      <c r="H10" s="36"/>
    </row>
    <row r="11" spans="1:11" s="8" customFormat="1" ht="12.25" customHeight="1" x14ac:dyDescent="0.2">
      <c r="A11" s="14" t="s">
        <v>1</v>
      </c>
      <c r="B11" s="65"/>
      <c r="C11" s="65"/>
      <c r="D11" s="65"/>
      <c r="E11" s="65"/>
      <c r="F11" s="65"/>
      <c r="G11" s="65"/>
      <c r="H11" s="36"/>
    </row>
    <row r="12" spans="1:11" s="8" customFormat="1" ht="12.25" customHeight="1" x14ac:dyDescent="0.2">
      <c r="A12" s="14" t="s">
        <v>2</v>
      </c>
      <c r="B12" s="56"/>
      <c r="C12" s="24" t="s">
        <v>7</v>
      </c>
      <c r="D12" s="70"/>
      <c r="E12" s="70"/>
      <c r="F12" s="70"/>
      <c r="G12" s="70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8.7" x14ac:dyDescent="0.2">
      <c r="A15" s="62">
        <v>1</v>
      </c>
      <c r="B15" s="59" t="s">
        <v>48</v>
      </c>
      <c r="C15" s="30" t="s">
        <v>44</v>
      </c>
      <c r="D15" s="43">
        <v>1</v>
      </c>
      <c r="E15" s="45">
        <v>1637.02</v>
      </c>
      <c r="F15" s="55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6" t="s">
        <v>26</v>
      </c>
      <c r="G16" s="67"/>
      <c r="H16" s="37"/>
    </row>
    <row r="17" spans="1:8" ht="14.3" customHeight="1" x14ac:dyDescent="0.2">
      <c r="F17" s="68">
        <f>SUM(G15:G15)</f>
        <v>0</v>
      </c>
      <c r="G17" s="69"/>
      <c r="H17" s="38"/>
    </row>
    <row r="18" spans="1:8" ht="6.8" customHeight="1" x14ac:dyDescent="0.2">
      <c r="G18" s="12"/>
      <c r="H18" s="38"/>
    </row>
    <row r="19" spans="1:8" s="33" customFormat="1" ht="8.85" x14ac:dyDescent="0.2">
      <c r="A19" s="63" t="str">
        <f>" - "&amp;Dados!B20</f>
        <v xml:space="preserve"> - A execução do objeto da presente licitação será realizada junto a Secretaria obedecendo, na íntegra, ao detalhamento do termo de referência (ANEXO II).</v>
      </c>
      <c r="B19" s="63"/>
      <c r="C19" s="63"/>
      <c r="D19" s="63"/>
      <c r="E19" s="63"/>
      <c r="F19" s="63"/>
      <c r="G19" s="63"/>
      <c r="H19" s="39"/>
    </row>
    <row r="20" spans="1:8" s="33" customFormat="1" ht="8.85" x14ac:dyDescent="0.2">
      <c r="A20" s="63" t="str">
        <f>" - "&amp;Dados!B21</f>
        <v xml:space="preserve"> - A administração rejeitará, no todo ou em parte, o fornecimento executado em desacordo com os termos do Edital e seus anexos.</v>
      </c>
      <c r="B20" s="63"/>
      <c r="C20" s="63"/>
      <c r="D20" s="63"/>
      <c r="E20" s="63"/>
      <c r="F20" s="63"/>
      <c r="G20" s="63"/>
      <c r="H20" s="39"/>
    </row>
    <row r="21" spans="1:8" s="33" customFormat="1" ht="21.25" customHeight="1" x14ac:dyDescent="0.2">
      <c r="A21" s="63" t="str">
        <f>" - "&amp;Dados!B22</f>
        <v xml:space="preserve"> - O pagamento do objeto de que trata a DISPENSA ELETRÔNICA 024/2025, e consequente contrato serão efetuados pela Tesouraria da PMS nos termos do Art. 7 da Instrução Normativa SEGES/ME nº 77, de 2022.</v>
      </c>
      <c r="B21" s="63"/>
      <c r="C21" s="63"/>
      <c r="D21" s="63"/>
      <c r="E21" s="63"/>
      <c r="F21" s="63"/>
      <c r="G21" s="63"/>
      <c r="H21" s="39"/>
    </row>
    <row r="22" spans="1:8" s="25" customFormat="1" ht="8.85" x14ac:dyDescent="0.2">
      <c r="A22" s="63" t="str">
        <f>" - "&amp;Dados!B23</f>
        <v xml:space="preserve"> - Proposta válida por 60 (sessenta) dias</v>
      </c>
      <c r="B22" s="63"/>
      <c r="C22" s="63"/>
      <c r="D22" s="63"/>
      <c r="E22" s="63"/>
      <c r="F22" s="63"/>
      <c r="G22" s="63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C17" sqref="C17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2" t="s">
        <v>49</v>
      </c>
      <c r="E1" s="4"/>
      <c r="F1" s="4"/>
      <c r="G1" s="4"/>
    </row>
    <row r="2" spans="1:7" x14ac:dyDescent="0.2">
      <c r="A2" s="15" t="s">
        <v>9</v>
      </c>
      <c r="B2" s="52" t="s">
        <v>50</v>
      </c>
      <c r="E2" s="4"/>
      <c r="F2" s="4"/>
      <c r="G2" s="4"/>
    </row>
    <row r="3" spans="1:7" x14ac:dyDescent="0.2">
      <c r="A3" s="15" t="s">
        <v>10</v>
      </c>
      <c r="B3" s="52" t="s">
        <v>45</v>
      </c>
      <c r="C3" s="5"/>
      <c r="E3" s="48"/>
      <c r="F3" s="4"/>
      <c r="G3" s="4"/>
    </row>
    <row r="4" spans="1:7" x14ac:dyDescent="0.2">
      <c r="A4" s="15" t="s">
        <v>11</v>
      </c>
      <c r="B4" s="52" t="s">
        <v>46</v>
      </c>
      <c r="C4" s="5"/>
      <c r="E4" s="48"/>
      <c r="F4" s="4"/>
      <c r="G4" s="4"/>
    </row>
    <row r="5" spans="1:7" x14ac:dyDescent="0.2">
      <c r="A5" s="15"/>
      <c r="B5" s="52" t="s">
        <v>47</v>
      </c>
      <c r="C5" s="5"/>
      <c r="E5" s="48"/>
      <c r="F5" s="4"/>
      <c r="G5" s="4"/>
    </row>
    <row r="6" spans="1:7" x14ac:dyDescent="0.2">
      <c r="A6" s="15" t="s">
        <v>12</v>
      </c>
      <c r="B6" s="52" t="s">
        <v>36</v>
      </c>
      <c r="C6" s="5"/>
      <c r="E6" s="48"/>
      <c r="F6" s="4"/>
      <c r="G6" s="4"/>
    </row>
    <row r="7" spans="1:7" x14ac:dyDescent="0.2">
      <c r="A7" s="15" t="s">
        <v>29</v>
      </c>
      <c r="B7" s="53" t="s">
        <v>37</v>
      </c>
      <c r="C7" s="5"/>
      <c r="E7" s="48"/>
      <c r="F7" s="4"/>
      <c r="G7" s="4"/>
    </row>
    <row r="8" spans="1:7" x14ac:dyDescent="0.2">
      <c r="A8" s="15" t="s">
        <v>13</v>
      </c>
      <c r="B8" s="52" t="s">
        <v>38</v>
      </c>
      <c r="C8" s="5"/>
      <c r="E8" s="48"/>
      <c r="F8" s="4"/>
      <c r="G8" s="4"/>
    </row>
    <row r="9" spans="1:7" ht="13.6" x14ac:dyDescent="0.2">
      <c r="A9" s="23" t="s">
        <v>22</v>
      </c>
      <c r="B9" s="61">
        <v>1637.02</v>
      </c>
      <c r="C9" s="60"/>
      <c r="E9" s="48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0" t="s">
        <v>31</v>
      </c>
      <c r="E15" s="4"/>
      <c r="F15" s="4"/>
      <c r="G15" s="4"/>
    </row>
    <row r="16" spans="1:7" x14ac:dyDescent="0.2">
      <c r="A16" s="50" t="s">
        <v>32</v>
      </c>
      <c r="E16" s="4"/>
      <c r="F16" s="4"/>
      <c r="G16" s="4"/>
    </row>
    <row r="17" spans="1:256" x14ac:dyDescent="0.2">
      <c r="A17" s="50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49"/>
      <c r="D18" s="49"/>
      <c r="E18" s="49"/>
      <c r="F18" s="51"/>
      <c r="G18" s="49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42</v>
      </c>
      <c r="C19" s="22"/>
      <c r="D19" s="22"/>
      <c r="E19" s="51"/>
      <c r="F19" s="51"/>
      <c r="G19" s="51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8" t="s">
        <v>35</v>
      </c>
      <c r="D20" s="57"/>
      <c r="E20" s="4"/>
      <c r="F20" s="4"/>
      <c r="G20" s="47"/>
    </row>
    <row r="21" spans="1:256" ht="25.85" x14ac:dyDescent="0.2">
      <c r="A21" s="19" t="s">
        <v>15</v>
      </c>
      <c r="B21" s="58" t="s">
        <v>34</v>
      </c>
      <c r="D21" s="57"/>
      <c r="E21" s="4"/>
      <c r="F21" s="4"/>
      <c r="G21" s="47"/>
    </row>
    <row r="22" spans="1:256" ht="38.75" x14ac:dyDescent="0.2">
      <c r="A22" s="19" t="s">
        <v>16</v>
      </c>
      <c r="B22" s="54" t="s">
        <v>43</v>
      </c>
      <c r="C22" s="9"/>
      <c r="E22" s="4"/>
      <c r="F22" s="4"/>
      <c r="G22" s="47"/>
    </row>
    <row r="23" spans="1:256" ht="25.85" x14ac:dyDescent="0.2">
      <c r="A23" s="19" t="s">
        <v>17</v>
      </c>
      <c r="B23" s="58" t="s">
        <v>27</v>
      </c>
      <c r="E23" s="4"/>
      <c r="F23" s="4"/>
      <c r="G23" s="47"/>
    </row>
    <row r="24" spans="1:256" x14ac:dyDescent="0.2">
      <c r="A24" s="19" t="s">
        <v>30</v>
      </c>
      <c r="B24" s="54" t="s">
        <v>40</v>
      </c>
      <c r="G24" s="47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2025-03-27T14:23:02Z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