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/>
  <c r="A5"/>
  <c r="A4"/>
  <c r="A3"/>
  <c r="F17" l="1"/>
  <c r="E8"/>
  <c r="A6"/>
  <c r="A20"/>
  <c r="A21"/>
  <c r="A19"/>
  <c r="A18"/>
  <c r="A8"/>
  <c r="A7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<sst xmlns="http://schemas.openxmlformats.org/spreadsheetml/2006/main" count="54" uniqueCount="51">
  <si>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</si>
  <si>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</si>
  <si>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</si>
  <si>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</si>
  <si>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</si>
  <si>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</si>
  <si>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</si>
  <si>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</si>
  <si>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</si>
  <si>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</si>
  <si>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</si>
  <si>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</si>
  <si>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</si>
  <si>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</si>
  <si>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</si>
  <si>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</si>
  <si>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</si>
  <si>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</si>
  <si>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</si>
  <si>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</si>
  <si>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</si>
  <si>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</si>
  <si>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</si>
  <si>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</si>
  <si>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</si>
  <si>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</si>
  <si>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</si>
  <si>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</si>
  <si>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</si>
  <si>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</si>
  <si>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</si>
  <si>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</si>
  <si>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</si>
  <si>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</si>
  <si>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</si>
  <si>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Homologação: __/__/2024</t>
  </si>
  <si>
    <t>Previsão Publicação: __/__/2024</t>
  </si>
  <si>
    <t>Prazo do Contrato: Entrega imediata</t>
  </si>
  <si>
    <t>Item</t>
  </si>
  <si>
    <t>MENOR PREÇO POR ITEM</t>
  </si>
  <si>
    <t>DISPENSA ELETRÔNICA Nº 023/2024</t>
  </si>
  <si>
    <t>PROCESSO ADMINISTRATIVO N° 1251/2024 de 03/04/2024</t>
  </si>
  <si>
    <t>Aplicação de Prova para Certificação de 7 (Sete) servidores do IAPS</t>
  </si>
  <si>
    <t>PERÍODO DE PROPOSTAS: de 04/07/2024 até 08/07/2024 às 08:00hs</t>
  </si>
  <si>
    <t>PERÍODO DE LANCES: 08/07/2024 às 08:00 hs até 08/07/2024 as 14:00 hs</t>
  </si>
  <si>
    <t>IAPS</t>
  </si>
  <si>
    <t>2101.0412200362.081-3390.39.00-18020000</t>
  </si>
  <si>
    <t>Serviço</t>
  </si>
  <si>
    <t>CONTRATAÇÃO DE EMPRESA ESPECIALIADA PARA APLICAÇÃO DE PROVA VISANDO A CERTIFICAÇÃO PROFISSIONAL EXIGIDA POR LEI AOS DIRIGENTES E MEMBROS DO CONSELHO DE ADMINISTRAÇÃO E COMITÊ DO INVESTIMENTOS DO IAPS.</t>
  </si>
  <si>
    <t>A execução do objeto da presente licitação será realizada junto ao IAPS obedecendo, na íntegra, ao detalhamento do termo de referência (ANEXO II).</t>
  </si>
  <si>
    <t>O pagamento do objeto de que trata a DISPENSA ELETRÔNICA 023/2024, e consequente contrato serão efetuados pela Tesouraria do IAPS nos termos do Art. 7 da Instrução Normativa SEGES/ME nº 77, de 2022.</t>
  </si>
</sst>
</file>

<file path=xl/styles.xml><?xml version="1.0" encoding="utf-8"?>
<styleSheet xmlns="http://schemas.openxmlformats.org/spreadsheetml/2006/main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7" fillId="0" borderId="0" xfId="0" applyFont="1"/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0" fillId="0" borderId="0" xfId="0" applyAlignment="1">
      <alignment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154665</xdr:colOff>
      <xdr:row>0</xdr:row>
      <xdr:rowOff>732691</xdr:rowOff>
    </xdr:from>
    <xdr:to>
      <xdr:col>6</xdr:col>
      <xdr:colOff>583290</xdr:colOff>
      <xdr:row>6</xdr:row>
      <xdr:rowOff>65941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38543" y="732691"/>
          <a:ext cx="1822123" cy="905912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1251/2024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K32"/>
  <sheetViews>
    <sheetView tabSelected="1" zoomScale="130" zoomScaleNormal="130" zoomScaleSheetLayoutView="100" workbookViewId="0">
      <selection activeCell="G8" sqref="G8"/>
    </sheetView>
  </sheetViews>
  <sheetFormatPr defaultColWidth="9.125" defaultRowHeight="12.9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6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>
      <c r="H1" s="35"/>
    </row>
    <row r="2" spans="1:11">
      <c r="A2" s="65" t="s">
        <v>18</v>
      </c>
      <c r="B2" s="65"/>
      <c r="C2" s="65"/>
      <c r="D2" s="65"/>
      <c r="E2" s="65"/>
      <c r="F2" s="65"/>
      <c r="G2" s="65"/>
    </row>
    <row r="3" spans="1:11">
      <c r="A3" s="65" t="str">
        <f>UPPER(Dados!B1)</f>
        <v>DISPENSA ELETRÔNICA Nº 023/2024</v>
      </c>
      <c r="B3" s="65"/>
      <c r="C3" s="65"/>
      <c r="D3" s="65"/>
      <c r="E3" s="65"/>
      <c r="F3" s="65"/>
      <c r="G3" s="65"/>
    </row>
    <row r="4" spans="1:11">
      <c r="A4" s="63" t="str">
        <f>Dados!B4</f>
        <v>PERÍODO DE PROPOSTAS: de 04/07/2024 até 08/07/2024 às 08:00hs</v>
      </c>
      <c r="B4" s="63"/>
      <c r="C4" s="63"/>
      <c r="D4" s="63"/>
      <c r="E4" s="63"/>
      <c r="F4" s="63"/>
      <c r="G4" s="63"/>
    </row>
    <row r="5" spans="1:11">
      <c r="A5" s="63" t="str">
        <f>Dados!B5</f>
        <v>PERÍODO DE LANCES: 08/07/2024 às 08:00 hs até 08/07/2024 as 14:00 hs</v>
      </c>
      <c r="B5" s="63"/>
      <c r="C5" s="63"/>
      <c r="D5" s="63"/>
      <c r="E5" s="63"/>
      <c r="F5" s="63"/>
      <c r="G5" s="63"/>
    </row>
    <row r="6" spans="1:11">
      <c r="A6" s="66" t="str">
        <f>Dados!B3</f>
        <v>Aplicação de Prova para Certificação de 7 (Sete) servidores do IAPS</v>
      </c>
      <c r="B6" s="66"/>
      <c r="C6" s="66"/>
      <c r="D6" s="66"/>
      <c r="E6" s="66"/>
      <c r="F6" s="66"/>
      <c r="G6" s="66"/>
    </row>
    <row r="7" spans="1:11">
      <c r="A7" s="65" t="str">
        <f>Dados!B2</f>
        <v>PROCESSO ADMINISTRATIVO N° 1251/2024 de 03/04/2024</v>
      </c>
      <c r="B7" s="65"/>
      <c r="C7" s="65"/>
      <c r="D7" s="65"/>
      <c r="E7" s="65"/>
      <c r="F7" s="65"/>
      <c r="G7" s="65"/>
    </row>
    <row r="8" spans="1:11">
      <c r="A8" s="48" t="str">
        <f>Dados!B8</f>
        <v>MENOR PREÇO POR ITEM</v>
      </c>
      <c r="B8" s="48"/>
      <c r="C8" s="63" t="s">
        <v>28</v>
      </c>
      <c r="D8" s="63"/>
      <c r="E8" s="64">
        <f>Dados!B9</f>
        <v>2520</v>
      </c>
      <c r="F8" s="64"/>
      <c r="G8" s="48"/>
    </row>
    <row r="9" spans="1:11" ht="2.25" customHeight="1">
      <c r="A9" s="6"/>
      <c r="B9" s="6"/>
      <c r="C9" s="6"/>
      <c r="D9" s="6"/>
      <c r="E9" s="13"/>
      <c r="F9" s="13"/>
      <c r="G9" s="10"/>
    </row>
    <row r="10" spans="1:11" s="8" customFormat="1" ht="12.25" customHeight="1">
      <c r="A10" s="14" t="s">
        <v>0</v>
      </c>
      <c r="B10" s="68"/>
      <c r="C10" s="68"/>
      <c r="D10" s="68"/>
      <c r="E10" s="68"/>
      <c r="F10" s="68"/>
      <c r="G10" s="68"/>
      <c r="H10" s="37"/>
    </row>
    <row r="11" spans="1:11" s="8" customFormat="1" ht="12.25" customHeight="1">
      <c r="A11" s="14" t="s">
        <v>1</v>
      </c>
      <c r="B11" s="69"/>
      <c r="C11" s="69"/>
      <c r="D11" s="69"/>
      <c r="E11" s="69"/>
      <c r="F11" s="69"/>
      <c r="G11" s="69"/>
      <c r="H11" s="37"/>
    </row>
    <row r="12" spans="1:11" s="8" customFormat="1" ht="12.25" customHeight="1">
      <c r="A12" s="14" t="s">
        <v>2</v>
      </c>
      <c r="B12" s="58"/>
      <c r="C12" s="25" t="s">
        <v>7</v>
      </c>
      <c r="D12" s="74"/>
      <c r="E12" s="74"/>
      <c r="F12" s="74"/>
      <c r="G12" s="74"/>
      <c r="H12" s="37"/>
    </row>
    <row r="13" spans="1:11" ht="4.75" customHeight="1">
      <c r="A13" s="3"/>
      <c r="B13" s="27"/>
      <c r="C13" s="27"/>
      <c r="D13" s="27"/>
      <c r="E13" s="46"/>
      <c r="F13" s="28"/>
      <c r="G13" s="29"/>
    </row>
    <row r="14" spans="1:11" s="8" customFormat="1" ht="21.75">
      <c r="A14" s="30" t="s">
        <v>38</v>
      </c>
      <c r="B14" s="30" t="s">
        <v>3</v>
      </c>
      <c r="C14" s="30" t="s">
        <v>4</v>
      </c>
      <c r="D14" s="30" t="s">
        <v>5</v>
      </c>
      <c r="E14" s="42" t="s">
        <v>24</v>
      </c>
      <c r="F14" s="42" t="s">
        <v>25</v>
      </c>
      <c r="G14" s="30" t="s">
        <v>6</v>
      </c>
      <c r="H14" s="37"/>
    </row>
    <row r="15" spans="1:11" s="8" customFormat="1" ht="43.5">
      <c r="A15" s="60">
        <v>1</v>
      </c>
      <c r="B15" s="61" t="s">
        <v>48</v>
      </c>
      <c r="C15" s="31" t="s">
        <v>47</v>
      </c>
      <c r="D15" s="45">
        <v>1</v>
      </c>
      <c r="E15" s="47">
        <v>2520</v>
      </c>
      <c r="F15" s="57"/>
      <c r="G15" s="32" t="str">
        <f>IF(F15="","",IF(ISTEXT(F15),"NC",F15*D15))</f>
        <v/>
      </c>
      <c r="H15" s="37"/>
      <c r="K15" s="7"/>
    </row>
    <row r="16" spans="1:11" s="26" customFormat="1" ht="8.85">
      <c r="A16" s="33"/>
      <c r="E16" s="43"/>
      <c r="F16" s="70" t="s">
        <v>26</v>
      </c>
      <c r="G16" s="71"/>
      <c r="H16" s="38"/>
    </row>
    <row r="17" spans="1:8" ht="14.3" customHeight="1">
      <c r="F17" s="72" t="str">
        <f>IF(SUM(G15:G15)=0,"",SUM(G15:G15))</f>
        <v/>
      </c>
      <c r="G17" s="73"/>
      <c r="H17" s="39"/>
    </row>
    <row r="18" spans="1:8" s="34" customFormat="1" ht="8.85">
      <c r="A18" s="67" t="str">
        <f>" - "&amp;Dados!B24</f>
        <v xml:space="preserve"> - A execução do objeto da presente licitação será realizada junto ao IAPS obedecendo, na íntegra, ao detalhamento do termo de referência (ANEXO II).</v>
      </c>
      <c r="B18" s="67"/>
      <c r="C18" s="67"/>
      <c r="D18" s="67"/>
      <c r="E18" s="67"/>
      <c r="F18" s="67"/>
      <c r="G18" s="67"/>
      <c r="H18" s="40"/>
    </row>
    <row r="19" spans="1:8" s="34" customFormat="1" ht="8.85">
      <c r="A19" s="67" t="str">
        <f>" - "&amp;Dados!B25</f>
        <v xml:space="preserve"> - A administração rejeitará, no todo ou em parte, o fornecimento executado em desacordo com os termos do Edital e seus anexos.</v>
      </c>
      <c r="B19" s="67"/>
      <c r="C19" s="67"/>
      <c r="D19" s="67"/>
      <c r="E19" s="67"/>
      <c r="F19" s="67"/>
      <c r="G19" s="67"/>
      <c r="H19" s="40"/>
    </row>
    <row r="20" spans="1:8" s="34" customFormat="1" ht="21.25" customHeight="1">
      <c r="A20" s="67" t="str">
        <f>" - "&amp;Dados!B26</f>
        <v xml:space="preserve"> - O pagamento do objeto de que trata a DISPENSA ELETRÔNICA 023/2024, e consequente contrato serão efetuados pela Tesouraria do IAPS nos termos do Art. 7 da Instrução Normativa SEGES/ME nº 77, de 2022.</v>
      </c>
      <c r="B20" s="67"/>
      <c r="C20" s="67"/>
      <c r="D20" s="67"/>
      <c r="E20" s="67"/>
      <c r="F20" s="67"/>
      <c r="G20" s="67"/>
      <c r="H20" s="40"/>
    </row>
    <row r="21" spans="1:8" s="26" customFormat="1" ht="8.85">
      <c r="A21" s="67" t="str">
        <f>" - "&amp;Dados!B27</f>
        <v xml:space="preserve"> - Proposta válida por 60 (sessenta) dias</v>
      </c>
      <c r="B21" s="67"/>
      <c r="C21" s="67"/>
      <c r="D21" s="67"/>
      <c r="E21" s="67"/>
      <c r="F21" s="67"/>
      <c r="G21" s="67"/>
      <c r="H21" s="38"/>
    </row>
    <row r="22" spans="1:8">
      <c r="H22" s="41"/>
    </row>
    <row r="23" spans="1:8">
      <c r="H23" s="41"/>
    </row>
    <row r="24" spans="1:8">
      <c r="H24" s="41"/>
    </row>
    <row r="25" spans="1:8">
      <c r="H25" s="41"/>
    </row>
    <row r="26" spans="1:8">
      <c r="H26" s="41"/>
    </row>
    <row r="27" spans="1:8">
      <c r="H27" s="41"/>
    </row>
    <row r="28" spans="1:8" ht="12.75" customHeight="1">
      <c r="B28" s="1"/>
      <c r="G28" s="1"/>
    </row>
    <row r="29" spans="1:8">
      <c r="B29" s="1"/>
      <c r="G29" s="1"/>
    </row>
    <row r="30" spans="1:8">
      <c r="B30" s="1"/>
      <c r="G30" s="1"/>
    </row>
    <row r="31" spans="1:8">
      <c r="B31" s="1"/>
      <c r="G31" s="1"/>
    </row>
    <row r="32" spans="1:8">
      <c r="B32" s="1"/>
      <c r="G32" s="1"/>
    </row>
  </sheetData>
  <autoFilter ref="A13:G21"/>
  <mergeCells count="17"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5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IV28"/>
  <sheetViews>
    <sheetView workbookViewId="0">
      <selection activeCell="B28" sqref="B28"/>
    </sheetView>
  </sheetViews>
  <sheetFormatPr defaultRowHeight="12.9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>
      <c r="A1" s="15" t="s">
        <v>8</v>
      </c>
      <c r="B1" s="54" t="s">
        <v>40</v>
      </c>
      <c r="E1" s="4"/>
      <c r="F1" s="4"/>
      <c r="G1" s="4"/>
    </row>
    <row r="2" spans="1:7">
      <c r="A2" s="15" t="s">
        <v>9</v>
      </c>
      <c r="B2" s="54" t="s">
        <v>41</v>
      </c>
      <c r="E2" s="4"/>
      <c r="F2" s="4"/>
      <c r="G2" s="4"/>
    </row>
    <row r="3" spans="1:7">
      <c r="A3" s="15" t="s">
        <v>10</v>
      </c>
      <c r="B3" s="62" t="s">
        <v>42</v>
      </c>
      <c r="C3" s="5"/>
      <c r="E3" s="50"/>
      <c r="F3" s="4"/>
      <c r="G3" s="4"/>
    </row>
    <row r="4" spans="1:7">
      <c r="A4" s="15" t="s">
        <v>11</v>
      </c>
      <c r="B4" s="54" t="s">
        <v>43</v>
      </c>
      <c r="C4" s="5"/>
      <c r="E4" s="50"/>
      <c r="F4" s="4"/>
      <c r="G4" s="4"/>
    </row>
    <row r="5" spans="1:7">
      <c r="A5" s="15"/>
      <c r="B5" s="54" t="s">
        <v>44</v>
      </c>
      <c r="C5" s="5"/>
      <c r="E5" s="50"/>
      <c r="F5" s="4"/>
      <c r="G5" s="4"/>
    </row>
    <row r="6" spans="1:7">
      <c r="A6" s="15" t="s">
        <v>12</v>
      </c>
      <c r="B6" s="54" t="s">
        <v>35</v>
      </c>
      <c r="C6" s="5"/>
      <c r="E6" s="50"/>
      <c r="F6" s="4"/>
      <c r="G6" s="4"/>
    </row>
    <row r="7" spans="1:7">
      <c r="A7" s="15" t="s">
        <v>29</v>
      </c>
      <c r="B7" s="55" t="s">
        <v>36</v>
      </c>
      <c r="C7" s="5"/>
      <c r="E7" s="50"/>
      <c r="F7" s="4"/>
      <c r="G7" s="4"/>
    </row>
    <row r="8" spans="1:7">
      <c r="A8" s="15" t="s">
        <v>13</v>
      </c>
      <c r="B8" s="54" t="s">
        <v>39</v>
      </c>
      <c r="C8" s="5"/>
      <c r="E8" s="50"/>
      <c r="F8" s="4"/>
      <c r="G8" s="4"/>
    </row>
    <row r="9" spans="1:7">
      <c r="A9" s="24" t="s">
        <v>22</v>
      </c>
      <c r="B9" s="44">
        <v>2520</v>
      </c>
      <c r="C9" s="5"/>
      <c r="E9" s="50"/>
      <c r="F9" s="4"/>
      <c r="G9" s="4"/>
    </row>
    <row r="10" spans="1:7">
      <c r="A10" s="16" t="s">
        <v>0</v>
      </c>
      <c r="E10" s="4"/>
      <c r="F10" s="4"/>
      <c r="G10" s="4"/>
    </row>
    <row r="11" spans="1:7">
      <c r="A11" s="17" t="s">
        <v>2</v>
      </c>
      <c r="E11" s="4"/>
      <c r="F11" s="4"/>
      <c r="G11" s="4"/>
    </row>
    <row r="12" spans="1:7">
      <c r="A12" s="18" t="s">
        <v>7</v>
      </c>
      <c r="E12" s="4"/>
      <c r="F12" s="4"/>
      <c r="G12" s="4"/>
    </row>
    <row r="13" spans="1:7">
      <c r="A13" s="17" t="s">
        <v>19</v>
      </c>
      <c r="E13" s="4"/>
      <c r="F13" s="4"/>
      <c r="G13" s="4"/>
    </row>
    <row r="14" spans="1:7">
      <c r="A14" s="17" t="s">
        <v>23</v>
      </c>
      <c r="E14" s="4"/>
      <c r="F14" s="4"/>
      <c r="G14" s="4"/>
    </row>
    <row r="15" spans="1:7">
      <c r="A15" s="52" t="s">
        <v>31</v>
      </c>
      <c r="E15" s="4"/>
      <c r="F15" s="4"/>
      <c r="G15" s="4"/>
    </row>
    <row r="16" spans="1:7">
      <c r="A16" s="52" t="s">
        <v>32</v>
      </c>
      <c r="E16" s="4"/>
      <c r="F16" s="4"/>
      <c r="G16" s="4"/>
    </row>
    <row r="17" spans="1:256">
      <c r="A17" s="52" t="s">
        <v>33</v>
      </c>
      <c r="B17" s="23"/>
      <c r="E17" s="23"/>
      <c r="F17" s="4"/>
      <c r="G17" s="4"/>
    </row>
    <row r="18" spans="1:256" s="22" customFormat="1">
      <c r="A18" s="21" t="s">
        <v>20</v>
      </c>
      <c r="B18" s="23" t="s">
        <v>45</v>
      </c>
      <c r="C18" s="23"/>
      <c r="D18" s="51"/>
      <c r="E18" s="51"/>
      <c r="F18" s="53"/>
      <c r="G18" s="51"/>
      <c r="H18" s="23"/>
      <c r="I18" s="23"/>
      <c r="J18" s="23"/>
      <c r="K18" s="23"/>
      <c r="L18" s="23"/>
      <c r="M18" s="23"/>
    </row>
    <row r="19" spans="1:256" s="22" customFormat="1">
      <c r="A19" s="21" t="s">
        <v>21</v>
      </c>
      <c r="B19" s="23" t="s">
        <v>46</v>
      </c>
      <c r="C19" s="23"/>
      <c r="D19" s="23"/>
      <c r="E19" s="53"/>
      <c r="F19" s="53"/>
      <c r="G19" s="53"/>
      <c r="H19" s="23"/>
      <c r="I19" s="23"/>
      <c r="J19" s="23"/>
      <c r="K19" s="23"/>
      <c r="L19" s="23"/>
      <c r="M19" s="23"/>
      <c r="IV19" s="23"/>
    </row>
    <row r="20" spans="1:256">
      <c r="B20" s="23"/>
      <c r="E20" s="4"/>
      <c r="F20" s="23"/>
      <c r="G20" s="23"/>
    </row>
    <row r="21" spans="1:256">
      <c r="B21" s="23"/>
      <c r="E21" s="49"/>
      <c r="F21" s="23"/>
      <c r="G21" s="23"/>
    </row>
    <row r="22" spans="1:256">
      <c r="E22" s="49"/>
      <c r="F22" s="49"/>
      <c r="G22" s="49"/>
    </row>
    <row r="23" spans="1:256">
      <c r="E23" s="49"/>
      <c r="F23" s="49"/>
      <c r="G23" s="49"/>
    </row>
    <row r="24" spans="1:256" ht="38.75">
      <c r="A24" s="19" t="s">
        <v>14</v>
      </c>
      <c r="B24" s="56" t="s">
        <v>49</v>
      </c>
      <c r="D24" s="59"/>
      <c r="E24" s="4"/>
      <c r="F24" s="4"/>
      <c r="G24" s="49"/>
    </row>
    <row r="25" spans="1:256" ht="25.85">
      <c r="A25" s="19" t="s">
        <v>15</v>
      </c>
      <c r="B25" s="20" t="s">
        <v>34</v>
      </c>
      <c r="D25" s="59"/>
      <c r="E25" s="4"/>
      <c r="F25" s="4"/>
      <c r="G25" s="49"/>
    </row>
    <row r="26" spans="1:256" ht="38.75">
      <c r="A26" s="19" t="s">
        <v>16</v>
      </c>
      <c r="B26" s="55" t="s">
        <v>50</v>
      </c>
      <c r="C26" s="9"/>
      <c r="E26" s="4"/>
      <c r="F26" s="4"/>
      <c r="G26" s="49"/>
    </row>
    <row r="27" spans="1:256" ht="25.85">
      <c r="A27" s="19" t="s">
        <v>17</v>
      </c>
      <c r="B27" s="75" t="s">
        <v>27</v>
      </c>
      <c r="E27" s="4"/>
      <c r="F27" s="4"/>
      <c r="G27" s="49"/>
    </row>
    <row r="28" spans="1:256">
      <c r="A28" s="19" t="s">
        <v>30</v>
      </c>
      <c r="B28" s="56" t="s">
        <v>37</v>
      </c>
      <c r="G28" s="49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Marcos</cp:lastModifiedBy>
  <cp:lastPrinted>2024-05-24T19:45:16Z</cp:lastPrinted>
  <dcterms:created xsi:type="dcterms:W3CDTF">2006-04-18T17:38:46Z</dcterms:created>
  <dcterms:modified xsi:type="dcterms:W3CDTF">2024-07-03T19:29:02Z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